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раздел 1" sheetId="1" state="visible" r:id="rId1"/>
    <sheet name="раздел 2" sheetId="2" state="visible" r:id="rId2"/>
    <sheet name="раздел 3" sheetId="3" state="visible" r:id="rId3"/>
    <sheet name="вспом" sheetId="4" state="hidden" r:id="rId4"/>
    <sheet name="вспом 4" sheetId="5" state="hidden" r:id="rId5"/>
    <sheet name="вспом 6" sheetId="6" state="hidden" r:id="rId6"/>
  </sheets>
  <definedNames>
    <definedName name="\a" localSheetId="2">#REF!</definedName>
    <definedName name="\m" localSheetId="2">#REF!</definedName>
    <definedName name="\n" localSheetId="2">#REF!</definedName>
    <definedName name="\o" localSheetId="2">#REF!</definedName>
    <definedName name="_______ss1" localSheetId="2">#REF!</definedName>
    <definedName name="_____ss1" localSheetId="2">#REF!</definedName>
    <definedName name="____Num2" localSheetId="2">#REF!</definedName>
    <definedName name="____ss1" localSheetId="2">#REF!</definedName>
    <definedName name="___Num2" localSheetId="2">#REF!</definedName>
    <definedName name="___SP1" localSheetId="2">[1]FES!#REF!</definedName>
    <definedName name="___SP10" localSheetId="2">[1]FES!#REF!</definedName>
    <definedName name="___SP11" localSheetId="2">[1]FES!#REF!</definedName>
    <definedName name="___SP12" localSheetId="2">[1]FES!#REF!</definedName>
    <definedName name="___SP13" localSheetId="2">[1]FES!#REF!</definedName>
    <definedName name="___SP14" localSheetId="2">[1]FES!#REF!</definedName>
    <definedName name="___SP15" localSheetId="2">[1]FES!#REF!</definedName>
    <definedName name="___SP16" localSheetId="2">[1]FES!#REF!</definedName>
    <definedName name="___SP17" localSheetId="2">[1]FES!#REF!</definedName>
    <definedName name="___SP18" localSheetId="2">[1]FES!#REF!</definedName>
    <definedName name="___SP19" localSheetId="2">[1]FES!#REF!</definedName>
    <definedName name="___SP2" localSheetId="2">[1]FES!#REF!</definedName>
    <definedName name="___SP20" localSheetId="2">[1]FES!#REF!</definedName>
    <definedName name="___SP3" localSheetId="2">[1]FES!#REF!</definedName>
    <definedName name="___SP4" localSheetId="2">[1]FES!#REF!</definedName>
    <definedName name="___SP5" localSheetId="2">[1]FES!#REF!</definedName>
    <definedName name="___SP7" localSheetId="2">[1]FES!#REF!</definedName>
    <definedName name="___SP8" localSheetId="2">[1]FES!#REF!</definedName>
    <definedName name="___SP9" localSheetId="2">[1]FES!#REF!</definedName>
    <definedName name="__Num2" localSheetId="2">#REF!</definedName>
    <definedName name="__SP1" localSheetId="2">[1]FES!#REF!</definedName>
    <definedName name="__SP10" localSheetId="2">[1]FES!#REF!</definedName>
    <definedName name="__SP11" localSheetId="2">[1]FES!#REF!</definedName>
    <definedName name="__SP12" localSheetId="2">[1]FES!#REF!</definedName>
    <definedName name="__SP13" localSheetId="2">[1]FES!#REF!</definedName>
    <definedName name="__SP14" localSheetId="2">[1]FES!#REF!</definedName>
    <definedName name="__SP15" localSheetId="2">[1]FES!#REF!</definedName>
    <definedName name="__SP16" localSheetId="2">[1]FES!#REF!</definedName>
    <definedName name="__SP17" localSheetId="2">[1]FES!#REF!</definedName>
    <definedName name="__SP18" localSheetId="2">[1]FES!#REF!</definedName>
    <definedName name="__SP19" localSheetId="2">[1]FES!#REF!</definedName>
    <definedName name="__SP2" localSheetId="2">[1]FES!#REF!</definedName>
    <definedName name="__SP20" localSheetId="2">[1]FES!#REF!</definedName>
    <definedName name="__SP3" localSheetId="2">[1]FES!#REF!</definedName>
    <definedName name="__SP4" localSheetId="2">[1]FES!#REF!</definedName>
    <definedName name="__SP5" localSheetId="2">[1]FES!#REF!</definedName>
    <definedName name="__SP7" localSheetId="2">[1]FES!#REF!</definedName>
    <definedName name="__SP8" localSheetId="2">[1]FES!#REF!</definedName>
    <definedName name="__SP9" localSheetId="2">[1]FES!#REF!</definedName>
    <definedName name="__ss1" localSheetId="2">#REF!</definedName>
    <definedName name="_Num2" localSheetId="2">#REF!</definedName>
    <definedName name="_Sort" localSheetId="2" hidden="1">#REF!</definedName>
    <definedName name="_SP1" localSheetId="2">[2]FES!#REF!</definedName>
    <definedName name="_SP10" localSheetId="2">[2]FES!#REF!</definedName>
    <definedName name="_SP11" localSheetId="2">[2]FES!#REF!</definedName>
    <definedName name="_SP12" localSheetId="2">[2]FES!#REF!</definedName>
    <definedName name="_SP13" localSheetId="2">[2]FES!#REF!</definedName>
    <definedName name="_SP14" localSheetId="2">[2]FES!#REF!</definedName>
    <definedName name="_SP15" localSheetId="2">[2]FES!#REF!</definedName>
    <definedName name="_SP16" localSheetId="2">[2]FES!#REF!</definedName>
    <definedName name="_SP17" localSheetId="2">[2]FES!#REF!</definedName>
    <definedName name="_SP18" localSheetId="2">[2]FES!#REF!</definedName>
    <definedName name="_SP19" localSheetId="2">[2]FES!#REF!</definedName>
    <definedName name="_SP2" localSheetId="2">[2]FES!#REF!</definedName>
    <definedName name="_SP20" localSheetId="2">[2]FES!#REF!</definedName>
    <definedName name="_SP3" localSheetId="2">[2]FES!#REF!</definedName>
    <definedName name="_SP4" localSheetId="2">[2]FES!#REF!</definedName>
    <definedName name="_SP5" localSheetId="2">[2]FES!#REF!</definedName>
    <definedName name="_SP7" localSheetId="2">[2]FES!#REF!</definedName>
    <definedName name="_SP8" localSheetId="2">[2]FES!#REF!</definedName>
    <definedName name="_SP9" localSheetId="2">[2]FES!#REF!</definedName>
    <definedName name="_ss1" localSheetId="2">#REF!</definedName>
    <definedName name="AES" localSheetId="2">#REF!</definedName>
    <definedName name="AOE" localSheetId="2">#REF!</definedName>
    <definedName name="b" localSheetId="2">#REF!</definedName>
    <definedName name="BALEE_FLOAD" localSheetId="2">#REF!</definedName>
    <definedName name="BALEE_PROT" localSheetId="2">#REF!</definedName>
    <definedName name="BALM_FLOAD" localSheetId="2">#REF!</definedName>
    <definedName name="BALM_PROT" localSheetId="2">#REF!</definedName>
    <definedName name="box" localSheetId="2">#REF!</definedName>
    <definedName name="CIP" localSheetId="2">#REF!</definedName>
    <definedName name="DATA" localSheetId="2">#REF!</definedName>
    <definedName name="DATE" localSheetId="2">#REF!</definedName>
    <definedName name="Det_141" localSheetId="2">'[4]5'!#REF!</definedName>
    <definedName name="DOC" localSheetId="2">#REF!</definedName>
    <definedName name="Down_range" localSheetId="2">#REF!</definedName>
    <definedName name="ESO_ET" localSheetId="2">#REF!</definedName>
    <definedName name="ESO_PROT" localSheetId="2">'раздел 3'!P1_ESO_PROT</definedName>
    <definedName name="ESOcom" localSheetId="2">#REF!</definedName>
    <definedName name="FA_tax_cost" localSheetId="2">#REF!</definedName>
    <definedName name="FA_tax_depr" localSheetId="2">#REF!</definedName>
    <definedName name="FUEL" localSheetId="2">#REF!</definedName>
    <definedName name="GES" localSheetId="2">#REF!</definedName>
    <definedName name="GES_DATA" localSheetId="2">#REF!</definedName>
    <definedName name="GES_LIST" localSheetId="2">#REF!</definedName>
    <definedName name="GES3_DATA" localSheetId="2">#REF!</definedName>
    <definedName name="GRES" localSheetId="2">#REF!</definedName>
    <definedName name="GRES_DATA" localSheetId="2">#REF!</definedName>
    <definedName name="GRES_LIST" localSheetId="2">#REF!</definedName>
    <definedName name="gtty" localSheetId="2">'раздел 3'!P1_ESO_PROT</definedName>
    <definedName name="INN" localSheetId="2">#REF!</definedName>
    <definedName name="lk" localSheetId="2">#REF!</definedName>
    <definedName name="lora" localSheetId="2">#REF!</definedName>
    <definedName name="MO" localSheetId="2">#REF!</definedName>
    <definedName name="MONTH" localSheetId="2">#REF!</definedName>
    <definedName name="NOM" localSheetId="2">#REF!</definedName>
    <definedName name="NSRF" localSheetId="2">#REF!</definedName>
    <definedName name="Num" localSheetId="2">#REF!</definedName>
    <definedName name="OKTMO" localSheetId="2">#REF!</definedName>
    <definedName name="ORE" localSheetId="2">#REF!</definedName>
    <definedName name="Org_list" localSheetId="2">#REF!</definedName>
    <definedName name="OTH_DATA" localSheetId="2">#REF!</definedName>
    <definedName name="OTH_LIST" localSheetId="2">#REF!</definedName>
    <definedName name="P1_ESO_PROT" localSheetId="2" hidden="1">#REF!</definedName>
    <definedName name="P1_SBT_PROT" localSheetId="2" hidden="1">#REF!</definedName>
    <definedName name="P1_SCOPE_CORR" localSheetId="2" hidden="1">#REF!</definedName>
    <definedName name="P1_SCOPE_FLOAD" localSheetId="2" hidden="1">#REF!</definedName>
    <definedName name="P1_SCOPE_FRML" localSheetId="2" hidden="1">#REF!</definedName>
    <definedName name="P1_SCOPE_SV_LD" localSheetId="2" hidden="1">#REF!</definedName>
    <definedName name="P1_SET_PROT" localSheetId="2" hidden="1">#REF!</definedName>
    <definedName name="P1_SET_PRT" localSheetId="2" hidden="1">#REF!</definedName>
    <definedName name="P2_SCOPE_CORR" localSheetId="2" hidden="1">#REF!</definedName>
    <definedName name="PER_ET" localSheetId="2">#REF!</definedName>
    <definedName name="PROT" localSheetId="2">#REF!</definedName>
    <definedName name="REG_ET" localSheetId="2">#REF!</definedName>
    <definedName name="REGcom" localSheetId="2">#REF!</definedName>
    <definedName name="REGIONS" localSheetId="2">#REF!</definedName>
    <definedName name="REGUL" localSheetId="2">#REF!</definedName>
    <definedName name="RRE" localSheetId="2">#REF!</definedName>
    <definedName name="S1_" localSheetId="2">#REF!</definedName>
    <definedName name="S10_" localSheetId="2">#REF!</definedName>
    <definedName name="S11_" localSheetId="2">#REF!</definedName>
    <definedName name="S12_" localSheetId="2">#REF!</definedName>
    <definedName name="S13_" localSheetId="2">#REF!</definedName>
    <definedName name="S14_" localSheetId="2">#REF!</definedName>
    <definedName name="S15_" localSheetId="2">#REF!</definedName>
    <definedName name="S16_" localSheetId="2">#REF!</definedName>
    <definedName name="S17_" localSheetId="2">#REF!</definedName>
    <definedName name="S18_" localSheetId="2">#REF!</definedName>
    <definedName name="S19_" localSheetId="2">#REF!</definedName>
    <definedName name="S2_" localSheetId="2">#REF!</definedName>
    <definedName name="S20_" localSheetId="2">#REF!</definedName>
    <definedName name="S3_" localSheetId="2">#REF!</definedName>
    <definedName name="S4_" localSheetId="2">#REF!</definedName>
    <definedName name="S5_" localSheetId="2">#REF!</definedName>
    <definedName name="S6_" localSheetId="2">#REF!</definedName>
    <definedName name="S7_" localSheetId="2">#REF!</definedName>
    <definedName name="S8_" localSheetId="2">#REF!</definedName>
    <definedName name="S9_" localSheetId="2">#REF!</definedName>
    <definedName name="SBT_ET" localSheetId="2">#REF!</definedName>
    <definedName name="SBT_PROT" localSheetId="2">'раздел 3'!P1_SBT_PROT</definedName>
    <definedName name="SBTcom" localSheetId="2">#REF!</definedName>
    <definedName name="SCOPE_16_PRT" localSheetId="2">P1_SCOPE_16_PRT,P2_SCOPE_16_PRT</definedName>
    <definedName name="SCOPE_CORR" localSheetId="2">'раздел 3'!P2_SCOPE_CORR</definedName>
    <definedName name="SCOPE_CPR" localSheetId="2">#REF!</definedName>
    <definedName name="SCOPE_ESOLD" localSheetId="2">#REF!</definedName>
    <definedName name="SCOPE_ETALON2" localSheetId="2">#REF!</definedName>
    <definedName name="SCOPE_FLOAD" localSheetId="2">'раздел 3'!P1_SCOPE_FLOAD</definedName>
    <definedName name="SCOPE_FORM46_EE1" localSheetId="2">#REF!</definedName>
    <definedName name="SCOPE_FRML" localSheetId="2">'раздел 3'!P1_SCOPE_FRML</definedName>
    <definedName name="SCOPE_FUEL_ET" localSheetId="2">#REF!</definedName>
    <definedName name="scope_ld" localSheetId="2">#REF!</definedName>
    <definedName name="SCOPE_LOAD" localSheetId="2">#REF!</definedName>
    <definedName name="SCOPE_LOAD_FUEL" localSheetId="2">#REF!</definedName>
    <definedName name="SCOPE_LOAD1" localSheetId="2">#REF!</definedName>
    <definedName name="SCOPE_ORE" localSheetId="2">#REF!</definedName>
    <definedName name="SCOPE_PER_PRT" localSheetId="2">P5_SCOPE_PER_PRT,P6_SCOPE_PER_PRT,P7_SCOPE_PER_PRT,P8_SCOPE_PER_PRT</definedName>
    <definedName name="SCOPE_PRD" localSheetId="2">#REF!</definedName>
    <definedName name="SCOPE_PRD_ET" localSheetId="2">#REF!</definedName>
    <definedName name="SCOPE_PRD_ET2" localSheetId="2">#REF!</definedName>
    <definedName name="SCOPE_PRT" localSheetId="2">#REF!</definedName>
    <definedName name="SCOPE_PRZ" localSheetId="2">#REF!</definedName>
    <definedName name="SCOPE_PRZ_ET" localSheetId="2">#REF!</definedName>
    <definedName name="SCOPE_PRZ_ET2" localSheetId="2">#REF!</definedName>
    <definedName name="SCOPE_REGIONS" localSheetId="2">#REF!</definedName>
    <definedName name="SCOPE_REGLD" localSheetId="2">#REF!</definedName>
    <definedName name="SCOPE_RG" localSheetId="2">#REF!</definedName>
    <definedName name="SCOPE_SBTLD" localSheetId="2">#REF!</definedName>
    <definedName name="SCOPE_SETLD" localSheetId="2">#REF!</definedName>
    <definedName name="SCOPE_SS" localSheetId="2">#REF!</definedName>
    <definedName name="SCOPE_SS2" localSheetId="2">#REF!</definedName>
    <definedName name="SCOPE_SV_PRT" localSheetId="2">P1_SCOPE_SV_PRT,P2_SCOPE_SV_PRT,P3_SCOPE_SV_PRT</definedName>
    <definedName name="SET_ET" localSheetId="2">#REF!</definedName>
    <definedName name="SET_PROT" localSheetId="2">'раздел 3'!P1_SET_PROT</definedName>
    <definedName name="SET_PRT" localSheetId="2">'раздел 3'!P1_SET_PRT</definedName>
    <definedName name="SETcom" localSheetId="2">#REF!</definedName>
    <definedName name="SPR_GES_ET" localSheetId="2">#REF!</definedName>
    <definedName name="SPR_GRES_ET" localSheetId="2">#REF!</definedName>
    <definedName name="SPR_OTH_ET" localSheetId="2">#REF!</definedName>
    <definedName name="SPR_PROT" localSheetId="2">#REF!</definedName>
    <definedName name="SPR_TES_ET" localSheetId="2">#REF!</definedName>
    <definedName name="sq" localSheetId="2">#REF!</definedName>
    <definedName name="T0_Protect" localSheetId="2">P2_T0_Protect,P3_T0_Protect</definedName>
    <definedName name="T2.1_Protect" localSheetId="2">P4_T2.1_Protect,P5_T2.1_Protect,P6_T2.1_Protect,P7_T2.1_Protect</definedName>
    <definedName name="T2_1_Protect" localSheetId="2">P4_T2_1_Protect,P5_T2_1_Protect,P6_T2_1_Protect,P7_T2_1_Protect</definedName>
    <definedName name="T2_2_Protect" localSheetId="2">P4_T2_2_Protect,P5_T2_2_Protect,P6_T2_2_Protect,P7_T2_2_Protect</definedName>
    <definedName name="T2_DiapProt" localSheetId="2">P1_T2_DiapProt,P2_T2_DiapProt</definedName>
    <definedName name="T2_Protect" localSheetId="2">P4_T2_Protect,P5_T2_Protect,P6_T2_Protect</definedName>
    <definedName name="T6.1?axis?ПРД?БАЗ.КВ1" localSheetId="2">#REF!</definedName>
    <definedName name="T6.1?axis?ПРД?БАЗ.КВ2" localSheetId="2">#REF!</definedName>
    <definedName name="T6.1?axis?ПРД?БАЗ.КВ3" localSheetId="2">#REF!</definedName>
    <definedName name="T6.1?axis?ПРД?БАЗ.КВ4" localSheetId="2">#REF!</definedName>
    <definedName name="T6.1?axis?ПРД?ПРЕД.КВ1" localSheetId="2">#REF!</definedName>
    <definedName name="T6.1?axis?ПРД?ПРЕД.КВ2" localSheetId="2">#REF!</definedName>
    <definedName name="T6.1?axis?ПРД?ПРЕД.КВ3" localSheetId="2">#REF!</definedName>
    <definedName name="T6.1?axis?ПРД?ПРЕД.КВ4" localSheetId="2">#REF!</definedName>
    <definedName name="T6.1?axis?ПРД?РЕГ" localSheetId="2">#REF!</definedName>
    <definedName name="T6.1?axis?ПРД?СР3ГОД" localSheetId="2">#REF!</definedName>
    <definedName name="T6.1?Data" localSheetId="2">#REF!</definedName>
    <definedName name="T6.1?L1" localSheetId="2">#REF!</definedName>
    <definedName name="T6.1?L2" localSheetId="2">#REF!</definedName>
    <definedName name="T6.1?Name" localSheetId="2">#REF!</definedName>
    <definedName name="T6.1?Table" localSheetId="2">#REF!</definedName>
    <definedName name="T6.1?Title" localSheetId="2">#REF!</definedName>
    <definedName name="T6.1?unit?ПРЦ" localSheetId="2">#REF!</definedName>
    <definedName name="T6.1?unit?РУБ" localSheetId="2">#REF!</definedName>
    <definedName name="T6.1_Protect" localSheetId="2">#REF!</definedName>
    <definedName name="T6?axis?ПРД?РЕГ" localSheetId="2">#REF!</definedName>
    <definedName name="T6?axis?ПФ?NA" localSheetId="2">#REF!</definedName>
    <definedName name="T6?item_ext?РОСТ" localSheetId="2">#REF!</definedName>
    <definedName name="T6?L1.1" localSheetId="2">#REF!</definedName>
    <definedName name="T6?L1.1.1" localSheetId="2">#REF!</definedName>
    <definedName name="T6?L1.2" localSheetId="2">#REF!</definedName>
    <definedName name="T6?L1.2.1" localSheetId="2">#REF!</definedName>
    <definedName name="T6?L1.3" localSheetId="2">#REF!</definedName>
    <definedName name="T6?L1.3.1" localSheetId="2">#REF!</definedName>
    <definedName name="T6?L1.4" localSheetId="2">#REF!</definedName>
    <definedName name="T6?L1.5" localSheetId="2">#REF!</definedName>
    <definedName name="T6?L2.1" localSheetId="2">#REF!</definedName>
    <definedName name="T6?L2.10" localSheetId="2">#REF!</definedName>
    <definedName name="T6?L2.2" localSheetId="2">#REF!</definedName>
    <definedName name="T6?L2.3" localSheetId="2">#REF!</definedName>
    <definedName name="T6?L2.4" localSheetId="2">#REF!</definedName>
    <definedName name="T6?L2.5.1" localSheetId="2">#REF!</definedName>
    <definedName name="T6?L2.5.2" localSheetId="2">#REF!</definedName>
    <definedName name="T6?L2.6.1" localSheetId="2">#REF!</definedName>
    <definedName name="T6?L2.6.2" localSheetId="2">#REF!</definedName>
    <definedName name="T6?L2.7.1" localSheetId="2">#REF!</definedName>
    <definedName name="T6?L2.7.2" localSheetId="2">#REF!</definedName>
    <definedName name="T6?L2.8.1" localSheetId="2">#REF!</definedName>
    <definedName name="T6?L2.8.2" localSheetId="2">#REF!</definedName>
    <definedName name="T6?L2.9.1" localSheetId="2">#REF!</definedName>
    <definedName name="T6?L2.9.2" localSheetId="2">#REF!</definedName>
    <definedName name="T6?L3.1" localSheetId="2">#REF!</definedName>
    <definedName name="T6?L3.2" localSheetId="2">#REF!</definedName>
    <definedName name="T6?L3.3" localSheetId="2">#REF!</definedName>
    <definedName name="T6?L4.1" localSheetId="2">#REF!</definedName>
    <definedName name="T6?L4.2" localSheetId="2">#REF!</definedName>
    <definedName name="T6?L4.3" localSheetId="2">#REF!</definedName>
    <definedName name="T6?L4.4" localSheetId="2">#REF!</definedName>
    <definedName name="T6?L4.5" localSheetId="2">#REF!</definedName>
    <definedName name="T6?L4.6" localSheetId="2">#REF!</definedName>
    <definedName name="T6?L4.7" localSheetId="2">#REF!</definedName>
    <definedName name="T6?Name" localSheetId="2">#REF!</definedName>
    <definedName name="T6?Table" localSheetId="2">#REF!</definedName>
    <definedName name="T6?Title" localSheetId="2">#REF!</definedName>
    <definedName name="T6?unit?ЧСЛ" localSheetId="2">#REF!</definedName>
    <definedName name="T6_1_Protect" localSheetId="2">#REF!</definedName>
    <definedName name="T6_Protect" localSheetId="2">P1_T6_Protect,P2_T6_Protect</definedName>
    <definedName name="Table" localSheetId="2">#REF!</definedName>
    <definedName name="TEMP" localSheetId="2">#REF!</definedName>
    <definedName name="TES" localSheetId="2">#REF!</definedName>
    <definedName name="TES_DATA" localSheetId="2">#REF!</definedName>
    <definedName name="TES_LIST" localSheetId="2">#REF!</definedName>
    <definedName name="TTT" localSheetId="2">#REF!</definedName>
    <definedName name="VDOC" localSheetId="2">#REF!</definedName>
    <definedName name="ZERO" localSheetId="2">#REF!</definedName>
    <definedName name="А180" localSheetId="2">#REF!</definedName>
    <definedName name="ааа" localSheetId="2">#REF!</definedName>
    <definedName name="_xlnm.Database" localSheetId="2">#REF!</definedName>
    <definedName name="ван" localSheetId="2">#REF!</definedName>
    <definedName name="внереал" localSheetId="2">#REF!</definedName>
    <definedName name="восемь" localSheetId="2">#REF!</definedName>
    <definedName name="Всего" localSheetId="2">#REF!</definedName>
    <definedName name="ВТОП" localSheetId="2">#REF!</definedName>
    <definedName name="второй" localSheetId="2">#REF!</definedName>
    <definedName name="Извлечение_ИМ" localSheetId="2">#REF!</definedName>
    <definedName name="_xlnm.Extract" localSheetId="2">#REF!</definedName>
    <definedName name="коэф1" localSheetId="2">#REF!</definedName>
    <definedName name="коэф2" localSheetId="2">#REF!</definedName>
    <definedName name="коэф3" localSheetId="2">#REF!</definedName>
    <definedName name="коэф4" localSheetId="2">#REF!</definedName>
    <definedName name="критерий" localSheetId="2">#REF!</definedName>
    <definedName name="МР" localSheetId="2">#REF!</definedName>
    <definedName name="НСРФ" localSheetId="2">#REF!</definedName>
    <definedName name="НСРФ2" localSheetId="2">#REF!</definedName>
    <definedName name="ОРГ" localSheetId="2">#REF!</definedName>
    <definedName name="ОРГАНИЗАЦИЯ" localSheetId="2">#REF!</definedName>
    <definedName name="первый" localSheetId="2">#REF!</definedName>
    <definedName name="пл_передача_0.4" localSheetId="2">#REF!</definedName>
    <definedName name="пл_передача_110" localSheetId="2">#REF!</definedName>
    <definedName name="пл_передача_20" localSheetId="2">#REF!</definedName>
    <definedName name="пл_передача_220" localSheetId="2">#REF!</definedName>
    <definedName name="пл_передача_35" localSheetId="2">#REF!</definedName>
    <definedName name="пл_передача_вода" localSheetId="2">#REF!</definedName>
    <definedName name="пл_передача_пар" localSheetId="2">#REF!</definedName>
    <definedName name="пл_передача_тэ" localSheetId="2">#REF!</definedName>
    <definedName name="пл_передача_ээ" localSheetId="2">#REF!</definedName>
    <definedName name="пл_сбыт" localSheetId="2">#REF!</definedName>
    <definedName name="пл_сбыт_тэ" localSheetId="2">#REF!</definedName>
    <definedName name="пл_сбыт_ээ" localSheetId="2">#REF!</definedName>
    <definedName name="С2" localSheetId="2">#REF!</definedName>
    <definedName name="себ_итого" localSheetId="2">#REF!</definedName>
    <definedName name="себ_пер_т" localSheetId="2">#REF!</definedName>
    <definedName name="себ_пер_т_вода" localSheetId="2">#REF!</definedName>
    <definedName name="себ_пер_т_пар" localSheetId="2">#REF!</definedName>
    <definedName name="себ_пер_э" localSheetId="2">#REF!</definedName>
    <definedName name="себ_пер_э_0.4" localSheetId="2">#REF!</definedName>
    <definedName name="себ_пер_э_110" localSheetId="2">#REF!</definedName>
    <definedName name="себ_пер_э_20" localSheetId="2">#REF!</definedName>
    <definedName name="себ_пер_э_220" localSheetId="2">#REF!</definedName>
    <definedName name="себ_пер_э_35" localSheetId="2">#REF!</definedName>
    <definedName name="себ_подпитки" localSheetId="2">#REF!</definedName>
    <definedName name="себ_сбыта" localSheetId="2">#REF!</definedName>
    <definedName name="себ_сбыта_т" localSheetId="2">#REF!</definedName>
    <definedName name="себ_сбыта_э" localSheetId="2">#REF!</definedName>
    <definedName name="себ_тэ" localSheetId="2">#REF!</definedName>
    <definedName name="себ_ХОВ" localSheetId="2">#REF!</definedName>
    <definedName name="себ_ээ" localSheetId="2">#REF!</definedName>
    <definedName name="себ_ээ_тэ" localSheetId="2">#REF!</definedName>
    <definedName name="семь" localSheetId="2">#REF!</definedName>
    <definedName name="сотый" localSheetId="2">#REF!</definedName>
    <definedName name="Справочник" localSheetId="2">#REF!</definedName>
    <definedName name="стр_1" localSheetId="2">#REF!</definedName>
    <definedName name="стр_11" localSheetId="2">#REF!</definedName>
    <definedName name="стр_12" localSheetId="2">#REF!</definedName>
    <definedName name="стр_18" localSheetId="2">#REF!</definedName>
    <definedName name="стр_27" localSheetId="2">#REF!</definedName>
    <definedName name="стр_28" localSheetId="2">#REF!</definedName>
    <definedName name="стр_37" localSheetId="2">#REF!</definedName>
    <definedName name="третий" localSheetId="2">#REF!</definedName>
    <definedName name="фо" localSheetId="2">[13]Лист1!#REF!</definedName>
    <definedName name="четвертый" localSheetId="2">#REF!</definedName>
    <definedName name="\a">#REF!</definedName>
    <definedName name="\m">#REF!</definedName>
    <definedName name="\n">#REF!</definedName>
    <definedName name="\o">#REF!</definedName>
    <definedName name="________cc1">#NAME?</definedName>
    <definedName name="________cc10">#NAME?</definedName>
    <definedName name="________cc11">#NAME?</definedName>
    <definedName name="________cc12">#NAME?</definedName>
    <definedName name="________cc13">#NAME?</definedName>
    <definedName name="________cc14">#NAME?</definedName>
    <definedName name="________cc16">#NAME?</definedName>
    <definedName name="________cc17">#NAME?</definedName>
    <definedName name="________cc18">#NAME?</definedName>
    <definedName name="________cc19">#NAME?</definedName>
    <definedName name="________cc2">#NAME?</definedName>
    <definedName name="________cc20">#NAME?</definedName>
    <definedName name="________cc21">#NAME?</definedName>
    <definedName name="________cc22">#NAME?</definedName>
    <definedName name="________cc23">#NAME?</definedName>
    <definedName name="________cc3">#NAME?</definedName>
    <definedName name="________cc4">#NAME?</definedName>
    <definedName name="________cc5">#NAME?</definedName>
    <definedName name="________cc6">#NAME?</definedName>
    <definedName name="_______ss1">#REF!</definedName>
    <definedName name="______cc1">#NAME?</definedName>
    <definedName name="______cc10">#NAME?</definedName>
    <definedName name="______cc11">#NAME?</definedName>
    <definedName name="______cc12">#NAME?</definedName>
    <definedName name="______cc13">#NAME?</definedName>
    <definedName name="______cc14">#NAME?</definedName>
    <definedName name="______cc16">#NAME?</definedName>
    <definedName name="______cc17">#NAME?</definedName>
    <definedName name="______cc18">#NAME?</definedName>
    <definedName name="______cc19">#NAME?</definedName>
    <definedName name="______cc2">#NAME?</definedName>
    <definedName name="______cc20">#NAME?</definedName>
    <definedName name="______cc21">#NAME?</definedName>
    <definedName name="______cc22">#NAME?</definedName>
    <definedName name="______cc23">#NAME?</definedName>
    <definedName name="______cc3">#NAME?</definedName>
    <definedName name="______cc4">#NAME?</definedName>
    <definedName name="______cc5">#NAME?</definedName>
    <definedName name="______cc6">#NAME?</definedName>
    <definedName name="_____ss1">#REF!</definedName>
    <definedName name="____cc1">#NAME?</definedName>
    <definedName name="____cc10">#NAME?</definedName>
    <definedName name="____cc11">#N/A</definedName>
    <definedName name="____cc12">#NAME?</definedName>
    <definedName name="____cc13">#NAME?</definedName>
    <definedName name="____cc14">#NAME?</definedName>
    <definedName name="____cc16">#NAME?</definedName>
    <definedName name="____cc17">#NAME?</definedName>
    <definedName name="____cc18">#N/A</definedName>
    <definedName name="____cc19">#NAME?</definedName>
    <definedName name="____cc2">#NAME?</definedName>
    <definedName name="____cc20">#NAME?</definedName>
    <definedName name="____cc21">#NAME?</definedName>
    <definedName name="____cc22">#NAME?</definedName>
    <definedName name="____cc23">#N/A</definedName>
    <definedName name="____cc3">#N/A</definedName>
    <definedName name="____cc4">#NAME?</definedName>
    <definedName name="____cc5">#NAME?</definedName>
    <definedName name="____cc6">#NAME?</definedName>
    <definedName name="____Num2">#REF!</definedName>
    <definedName name="____ss1">#REF!</definedName>
    <definedName name="___Num2">#REF!</definedName>
    <definedName name="___SP1">[1]FES!#REF!</definedName>
    <definedName name="___SP10">[1]FES!#REF!</definedName>
    <definedName name="___SP11">[1]FES!#REF!</definedName>
    <definedName name="___SP12">[1]FES!#REF!</definedName>
    <definedName name="___SP13">[1]FES!#REF!</definedName>
    <definedName name="___SP14">[1]FES!#REF!</definedName>
    <definedName name="___SP15">[1]FES!#REF!</definedName>
    <definedName name="___SP16">[1]FES!#REF!</definedName>
    <definedName name="___SP17">[1]FES!#REF!</definedName>
    <definedName name="___SP18">[1]FES!#REF!</definedName>
    <definedName name="___SP19">[1]FES!#REF!</definedName>
    <definedName name="___SP2">[1]FES!#REF!</definedName>
    <definedName name="___SP20">[1]FES!#REF!</definedName>
    <definedName name="___SP3">[1]FES!#REF!</definedName>
    <definedName name="___SP4">[1]FES!#REF!</definedName>
    <definedName name="___SP5">[1]FES!#REF!</definedName>
    <definedName name="___SP7">[1]FES!#REF!</definedName>
    <definedName name="___SP8">[1]FES!#REF!</definedName>
    <definedName name="___SP9">[1]FES!#REF!</definedName>
    <definedName name="__cc1">#NAME?</definedName>
    <definedName name="__cc10">#NAME?</definedName>
    <definedName name="__cc11">#NAME?</definedName>
    <definedName name="__cc12">#NAME?</definedName>
    <definedName name="__cc13">#NAME?</definedName>
    <definedName name="__cc14">#NAME?</definedName>
    <definedName name="__cc16">#NAME?</definedName>
    <definedName name="__cc17">#NAME?</definedName>
    <definedName name="__cc18">#NAME?</definedName>
    <definedName name="__cc19">#NAME?</definedName>
    <definedName name="__cc2">#NAME?</definedName>
    <definedName name="__cc20">#NAME?</definedName>
    <definedName name="__cc21">#NAME?</definedName>
    <definedName name="__cc22">#NAME?</definedName>
    <definedName name="__cc23">#NAME?</definedName>
    <definedName name="__cc3">#NAME?</definedName>
    <definedName name="__cc4">#NAME?</definedName>
    <definedName name="__cc5">#NAME?</definedName>
    <definedName name="__cc6">#NAME?</definedName>
    <definedName name="__Num2">#REF!</definedName>
    <definedName name="__SP1">[1]FES!#REF!</definedName>
    <definedName name="__SP10">[1]FES!#REF!</definedName>
    <definedName name="__SP11">[1]FES!#REF!</definedName>
    <definedName name="__SP12">[1]FES!#REF!</definedName>
    <definedName name="__SP13">[1]FES!#REF!</definedName>
    <definedName name="__SP14">[1]FES!#REF!</definedName>
    <definedName name="__SP15">[1]FES!#REF!</definedName>
    <definedName name="__SP16">[1]FES!#REF!</definedName>
    <definedName name="__SP17">[1]FES!#REF!</definedName>
    <definedName name="__SP18">[1]FES!#REF!</definedName>
    <definedName name="__SP19">[1]FES!#REF!</definedName>
    <definedName name="__SP2">[1]FES!#REF!</definedName>
    <definedName name="__SP20">[1]FES!#REF!</definedName>
    <definedName name="__SP3">[1]FES!#REF!</definedName>
    <definedName name="__SP4">[1]FES!#REF!</definedName>
    <definedName name="__SP5">[1]FES!#REF!</definedName>
    <definedName name="__SP7">[1]FES!#REF!</definedName>
    <definedName name="__SP8">[1]FES!#REF!</definedName>
    <definedName name="__SP9">[1]FES!#REF!</definedName>
    <definedName name="__ss1">#REF!</definedName>
    <definedName name="_1Модуль12_.theHide">#NAME?</definedName>
    <definedName name="_3Модуль12_.theHide">#NAME?</definedName>
    <definedName name="_cc1">#N/A</definedName>
    <definedName name="_cc10">#N/A</definedName>
    <definedName name="_cc11">#N/A</definedName>
    <definedName name="_cc12">#N/A</definedName>
    <definedName name="_cc13">#N/A</definedName>
    <definedName name="_cc14">#N/A</definedName>
    <definedName name="_cc16">#N/A</definedName>
    <definedName name="_cc17">#N/A</definedName>
    <definedName name="_cc18">#N/A</definedName>
    <definedName name="_cc19">#N/A</definedName>
    <definedName name="_cc2">#N/A</definedName>
    <definedName name="_cc20">#N/A</definedName>
    <definedName name="_cc21">#N/A</definedName>
    <definedName name="_cc22">#N/A</definedName>
    <definedName name="_cc23">#N/A</definedName>
    <definedName name="_cc3">#N/A</definedName>
    <definedName name="_cc4">#N/A</definedName>
    <definedName name="_cc5">#N/A</definedName>
    <definedName name="_cc6">#N/A</definedName>
    <definedName name="_Num2">#REF!</definedName>
    <definedName name="_Order1" hidden="1">255</definedName>
    <definedName name="_Sort" hidden="1">#REF!</definedName>
    <definedName name="_SP1">[2]FES!#REF!</definedName>
    <definedName name="_SP10">[2]FES!#REF!</definedName>
    <definedName name="_SP11">[2]FES!#REF!</definedName>
    <definedName name="_SP12">[2]FES!#REF!</definedName>
    <definedName name="_SP13">[2]FES!#REF!</definedName>
    <definedName name="_SP14">[2]FES!#REF!</definedName>
    <definedName name="_SP15">[2]FES!#REF!</definedName>
    <definedName name="_SP16">[2]FES!#REF!</definedName>
    <definedName name="_SP17">[2]FES!#REF!</definedName>
    <definedName name="_SP18">[2]FES!#REF!</definedName>
    <definedName name="_SP19">[2]FES!#REF!</definedName>
    <definedName name="_SP2">[2]FES!#REF!</definedName>
    <definedName name="_SP20">[2]FES!#REF!</definedName>
    <definedName name="_SP3">[2]FES!#REF!</definedName>
    <definedName name="_SP4">[2]FES!#REF!</definedName>
    <definedName name="_SP5">[2]FES!#REF!</definedName>
    <definedName name="_SP7">[2]FES!#REF!</definedName>
    <definedName name="_SP8">[2]FES!#REF!</definedName>
    <definedName name="_SP9">[2]FES!#REF!</definedName>
    <definedName name="_ss1">#REF!</definedName>
    <definedName name="add1_el_d9">#NAME?</definedName>
    <definedName name="add2_el_d9">#N/A</definedName>
    <definedName name="AES">#REF!</definedName>
    <definedName name="AOE">#REF!</definedName>
    <definedName name="b">#REF!</definedName>
    <definedName name="BALEE_FLOAD">#REF!</definedName>
    <definedName name="BALEE_PROT">#REF!</definedName>
    <definedName name="BALM_FLOAD">#REF!</definedName>
    <definedName name="BALM_PROT">#REF!</definedName>
    <definedName name="BHJKL">#NAME?</definedName>
    <definedName name="BoilList">Лист!$A$515</definedName>
    <definedName name="box">#REF!</definedName>
    <definedName name="cc">#NAME?</definedName>
    <definedName name="CIP">#REF!</definedName>
    <definedName name="clik1">#N/A</definedName>
    <definedName name="clik2">#N/A</definedName>
    <definedName name="cmeta">#NAME?</definedName>
    <definedName name="cmeta1">#N/A</definedName>
    <definedName name="CompOt">#NAME?</definedName>
    <definedName name="compOt2">#NAME?</definedName>
    <definedName name="CompRas">#NAME?</definedName>
    <definedName name="CompRas2">#NAME?</definedName>
    <definedName name="Cмета">#NAME?</definedName>
    <definedName name="DATA">#REF!</definedName>
    <definedName name="DATE">#REF!</definedName>
    <definedName name="del_el_d9">#N/A</definedName>
    <definedName name="del_el2">#N/A</definedName>
    <definedName name="del_sp2">#N/A</definedName>
    <definedName name="Det_141">'[4]5'!#REF!</definedName>
    <definedName name="dialog10_no">#N/A</definedName>
    <definedName name="dialog10_yes">#N/A</definedName>
    <definedName name="dialog11_1_no">#N/A</definedName>
    <definedName name="dialog11_1_yes">#NAME?</definedName>
    <definedName name="dialog8_no">#N/A</definedName>
    <definedName name="dialog8_yes">#N/A</definedName>
    <definedName name="DOC">#REF!</definedName>
    <definedName name="Down_range">#REF!</definedName>
    <definedName name="ds">#NAME?</definedName>
    <definedName name="ek">#NAME?</definedName>
    <definedName name="ESO_ET">#REF!</definedName>
    <definedName name="ESO_PROT">P1_ESO_PROT</definedName>
    <definedName name="ESOcom">#REF!</definedName>
    <definedName name="ew">#NAME?</definedName>
    <definedName name="f_txt_no2">#NAME?</definedName>
    <definedName name="FA_tax_cost">#REF!</definedName>
    <definedName name="FA_tax_depr">#REF!</definedName>
    <definedName name="fg">#NAME?</definedName>
    <definedName name="FUEL">#REF!</definedName>
    <definedName name="GES">#REF!</definedName>
    <definedName name="GES_DATA">#REF!</definedName>
    <definedName name="GES_LIST">#REF!</definedName>
    <definedName name="GES3_DATA">#REF!</definedName>
    <definedName name="gf">#NAME?</definedName>
    <definedName name="gh">#NAME?</definedName>
    <definedName name="GJYT">#NAME?</definedName>
    <definedName name="god">Заголовок!$G$12</definedName>
    <definedName name="GRES">#REF!</definedName>
    <definedName name="GRES_DATA">#REF!</definedName>
    <definedName name="GRES_LIST">#REF!</definedName>
    <definedName name="gtty">P1_ESO_PROT</definedName>
    <definedName name="hgj">#NAME?</definedName>
    <definedName name="hhhhhh">#NAME?</definedName>
    <definedName name="hj">#NAME?</definedName>
    <definedName name="hjkir">#NAME?</definedName>
    <definedName name="INN">#REF!</definedName>
    <definedName name="io">#NAME?</definedName>
    <definedName name="k">#NAME?</definedName>
    <definedName name="KotList">Лист!$A$260</definedName>
    <definedName name="last_time_index">Титульный!$E$20</definedName>
    <definedName name="lk">#REF!</definedName>
    <definedName name="lora">#REF!</definedName>
    <definedName name="maket8145">#NAME?</definedName>
    <definedName name="MJ">#NAME?</definedName>
    <definedName name="MO">#REF!</definedName>
    <definedName name="MONTH">#REF!</definedName>
    <definedName name="n">#NAME?</definedName>
    <definedName name="NOM">#REF!</definedName>
    <definedName name="NSRF">#REF!</definedName>
    <definedName name="Num">#REF!</definedName>
    <definedName name="obnyl_no">#NAME?</definedName>
    <definedName name="OKTMO">#REF!</definedName>
    <definedName name="opr_sp_dnr">#NAME?</definedName>
    <definedName name="ORE">#REF!</definedName>
    <definedName name="org">Титульный!$E$10</definedName>
    <definedName name="Org_list">#REF!</definedName>
    <definedName name="OTH_DATA">#REF!</definedName>
    <definedName name="OTH_LIST">#REF!</definedName>
    <definedName name="P1_ESO_PROT" hidden="1">#REF!</definedName>
    <definedName name="P1_SBT_PROT" hidden="1">#REF!</definedName>
    <definedName name="P1_SCOPE_CORR" hidden="1">#REF!</definedName>
    <definedName name="P1_SCOPE_FLOAD" hidden="1">#REF!</definedName>
    <definedName name="P1_SCOPE_FRML" hidden="1">#REF!</definedName>
    <definedName name="P1_SCOPE_SV_LD" hidden="1">#REF!</definedName>
    <definedName name="P1_SET_PROT" hidden="1">#REF!</definedName>
    <definedName name="P1_SET_PRT" hidden="1">#REF!</definedName>
    <definedName name="P13_T12?unit?ТРУБ" hidden="1">#NAME?</definedName>
    <definedName name="P2_SCOPE_CORR" hidden="1">#REF!</definedName>
    <definedName name="P25_T16?item_ext?ЧЕЛ" hidden="1">#NAME?</definedName>
    <definedName name="P25_T16?unit?ЧЕЛ" hidden="1">#NAME?</definedName>
    <definedName name="p26_List2">'2'!$G$148</definedName>
    <definedName name="p26_List2.1">'2.1'!$G$156</definedName>
    <definedName name="p26_List2.2">'2.2'!$G$156</definedName>
    <definedName name="p26_List2.3">'2.3'!$G$156</definedName>
    <definedName name="P26_T16?item_ext?ЧЕЛ" hidden="1">#NAME?</definedName>
    <definedName name="P26_T16?unit?ЧЕЛ" hidden="1">#NAME?</definedName>
    <definedName name="P27_T16?item_ext?ЧЕЛ" hidden="1">#NAME?</definedName>
    <definedName name="P31_T16?unit?ТРУБ" hidden="1">#NAME?</definedName>
    <definedName name="P32_T16?unit?ТРУБ" hidden="1">#NAME?</definedName>
    <definedName name="P33_T16?unit?ТРУБ" hidden="1">#NAME?</definedName>
    <definedName name="P6_T2.1?Protection">#NAME?</definedName>
    <definedName name="PER_ET">#REF!</definedName>
    <definedName name="poisk">#N/A</definedName>
    <definedName name="PostTEList">Лист!$A$525</definedName>
    <definedName name="prd">Титульный!$F$8</definedName>
    <definedName name="price_zone">Титульный!$E$18</definedName>
    <definedName name="ProchPotrTEList">Лист!$A$575</definedName>
    <definedName name="PROT">#REF!</definedName>
    <definedName name="qqqqq">#NAME?</definedName>
    <definedName name="redak_el_d9">#N/A</definedName>
    <definedName name="REG_ET">#REF!</definedName>
    <definedName name="REGcom">#REF!</definedName>
    <definedName name="Region">Справочники!$B$3</definedName>
    <definedName name="REGIONS">#REF!</definedName>
    <definedName name="REGUL">#REF!</definedName>
    <definedName name="rfh">#NAME?</definedName>
    <definedName name="RRE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bros_all1">#N/A</definedName>
    <definedName name="sbros_all2">#N/A</definedName>
    <definedName name="SBT_ET">#REF!</definedName>
    <definedName name="SBT_PROT">P1_SBT_PROT</definedName>
    <definedName name="SBTcom">#REF!</definedName>
    <definedName name="SCOPE_16_PRT">P1_SCOPE_16_PRT,P2_SCOPE_16_PRT</definedName>
    <definedName name="SCOPE_CORR">P2_SCOPE_CORR</definedName>
    <definedName name="SCOPE_CPR">#REF!</definedName>
    <definedName name="SCOPE_ESOLD">#REF!</definedName>
    <definedName name="SCOPE_ETALON2">#REF!</definedName>
    <definedName name="SCOPE_FLOAD">P1_SCOPE_FLOAD</definedName>
    <definedName name="SCOPE_FORM46_EE1">#REF!</definedName>
    <definedName name="SCOPE_FRML">P1_SCOPE_FRML</definedName>
    <definedName name="SCOPE_FUEL_ET">#REF!</definedName>
    <definedName name="scope_ld">#REF!</definedName>
    <definedName name="SCOPE_LOAD">#REF!</definedName>
    <definedName name="SCOPE_LOAD_FUEL">#REF!</definedName>
    <definedName name="SCOPE_LOAD1">#REF!</definedName>
    <definedName name="SCOPE_ORE">#REF!</definedName>
    <definedName name="SCOPE_PER_PRT">P5_SCOPE_PER_PRT,P6_SCOPE_PER_PRT,P7_SCOPE_PER_PRT,P8_SCOPE_PER_PRT</definedName>
    <definedName name="SCOPE_PRD">#REF!</definedName>
    <definedName name="SCOPE_PRD_ET">#REF!</definedName>
    <definedName name="SCOPE_PRD_ET2">#REF!</definedName>
    <definedName name="SCOPE_PRT">#REF!</definedName>
    <definedName name="SCOPE_PRZ">#REF!</definedName>
    <definedName name="SCOPE_PRZ_ET">#REF!</definedName>
    <definedName name="SCOPE_PRZ_ET2">#REF!</definedName>
    <definedName name="SCOPE_REGIONS">#REF!</definedName>
    <definedName name="SCOPE_REGLD">#REF!</definedName>
    <definedName name="SCOPE_RG">#REF!</definedName>
    <definedName name="SCOPE_SBTLD">#REF!</definedName>
    <definedName name="SCOPE_SETLD">#REF!</definedName>
    <definedName name="SCOPE_SS">#REF!</definedName>
    <definedName name="SCOPE_SS2">#REF!</definedName>
    <definedName name="SCOPE_SV_PRT">P1_SCOPE_SV_PRT,P2_SCOPE_SV_PRT,P3_SCOPE_SV_PRT</definedName>
    <definedName name="SET_ET">#REF!</definedName>
    <definedName name="SET_PROT">P1_SET_PROT</definedName>
    <definedName name="SET_PRT">P1_SET_PRT</definedName>
    <definedName name="SETcom">#REF!</definedName>
    <definedName name="Sheet2?prefix?">"H"</definedName>
    <definedName name="sp_add">#N/A</definedName>
    <definedName name="sp_change">#N/A</definedName>
    <definedName name="sp_zam">#N/A</definedName>
    <definedName name="SPR_GES_ET">#REF!</definedName>
    <definedName name="SPR_GRES_ET">#REF!</definedName>
    <definedName name="SPR_OTH_ET">#REF!</definedName>
    <definedName name="SPR_PROT">#REF!</definedName>
    <definedName name="SPR_TES_ET">#REF!</definedName>
    <definedName name="sq">#REF!</definedName>
    <definedName name="station">Титульный!$E$14</definedName>
    <definedName name="T0_Protect">P2_T0_Protect,P3_T0_Protect</definedName>
    <definedName name="T2.1?axis?C?ПЭ?">'2.1'!$N$5:$U$5</definedName>
    <definedName name="T2.1?Protection">#NAME?</definedName>
    <definedName name="T2.1_Protect">P4_T2.1_Protect,P5_T2.1_Protect,P6_T2.1_Protect,P7_T2.1_Protect</definedName>
    <definedName name="T2.2?axis?C?ПЭ?">'2.2'!$E$5:$L$5</definedName>
    <definedName name="T2?axis?C?ПЭ?">'2'!$M$5:$O$5</definedName>
    <definedName name="T2?Data">#NAME?</definedName>
    <definedName name="T2?Protection">#NAME?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6.1?axis?ПРД?БАЗ.КВ1">#REF!</definedName>
    <definedName name="T6.1?axis?ПРД?БАЗ.КВ2">#REF!</definedName>
    <definedName name="T6.1?axis?ПРД?БАЗ.КВ3">#REF!</definedName>
    <definedName name="T6.1?axis?ПРД?БАЗ.КВ4">#REF!</definedName>
    <definedName name="T6.1?axis?ПРД?ПРЕД.КВ1">#REF!</definedName>
    <definedName name="T6.1?axis?ПРД?ПРЕД.КВ2">#REF!</definedName>
    <definedName name="T6.1?axis?ПРД?ПРЕД.КВ3">#REF!</definedName>
    <definedName name="T6.1?axis?ПРД?ПРЕД.КВ4">#REF!</definedName>
    <definedName name="T6.1?axis?ПРД?РЕГ">#REF!</definedName>
    <definedName name="T6.1?axis?ПРД?СР3ГОД">#REF!</definedName>
    <definedName name="T6.1?Data">#REF!</definedName>
    <definedName name="T6.1?L1">#REF!</definedName>
    <definedName name="T6.1?L2">#REF!</definedName>
    <definedName name="T6.1?Name">#REF!</definedName>
    <definedName name="T6.1?Table">#REF!</definedName>
    <definedName name="T6.1?Title">#REF!</definedName>
    <definedName name="T6.1?unit?ПРЦ">#REF!</definedName>
    <definedName name="T6.1?unit?РУБ">#REF!</definedName>
    <definedName name="T6.1_Protect">#REF!</definedName>
    <definedName name="T6?axis?ПРД?РЕГ">#REF!</definedName>
    <definedName name="T6?axis?ПФ?NA">#REF!</definedName>
    <definedName name="T6?item_ext?РОСТ">#REF!</definedName>
    <definedName name="T6?L1.1">#REF!</definedName>
    <definedName name="T6?L1.1.1">#REF!</definedName>
    <definedName name="T6?L1.2">#REF!</definedName>
    <definedName name="T6?L1.2.1">#REF!</definedName>
    <definedName name="T6?L1.3">#REF!</definedName>
    <definedName name="T6?L1.3.1">#REF!</definedName>
    <definedName name="T6?L1.4">#REF!</definedName>
    <definedName name="T6?L1.5">#REF!</definedName>
    <definedName name="T6?L2.1">#REF!</definedName>
    <definedName name="T6?L2.10">#REF!</definedName>
    <definedName name="T6?L2.2">#REF!</definedName>
    <definedName name="T6?L2.3">#REF!</definedName>
    <definedName name="T6?L2.4">#REF!</definedName>
    <definedName name="T6?L2.5.1">#REF!</definedName>
    <definedName name="T6?L2.5.2">#REF!</definedName>
    <definedName name="T6?L2.6.1">#REF!</definedName>
    <definedName name="T6?L2.6.2">#REF!</definedName>
    <definedName name="T6?L2.7.1">#REF!</definedName>
    <definedName name="T6?L2.7.2">#REF!</definedName>
    <definedName name="T6?L2.8.1">#REF!</definedName>
    <definedName name="T6?L2.8.2">#REF!</definedName>
    <definedName name="T6?L2.9.1">#REF!</definedName>
    <definedName name="T6?L2.9.2">#REF!</definedName>
    <definedName name="T6?L3.1">#REF!</definedName>
    <definedName name="T6?L3.2">#REF!</definedName>
    <definedName name="T6?L3.3">#REF!</definedName>
    <definedName name="T6?L4.1">#REF!</definedName>
    <definedName name="T6?L4.2">#REF!</definedName>
    <definedName name="T6?L4.3">#REF!</definedName>
    <definedName name="T6?L4.4">#REF!</definedName>
    <definedName name="T6?L4.5">#REF!</definedName>
    <definedName name="T6?L4.6">#REF!</definedName>
    <definedName name="T6?L4.7">#REF!</definedName>
    <definedName name="T6?Name">#REF!</definedName>
    <definedName name="T6?Table">#REF!</definedName>
    <definedName name="T6?Title">#REF!</definedName>
    <definedName name="T6?unit?ЧСЛ">#REF!</definedName>
    <definedName name="T6_1_Protect">#REF!</definedName>
    <definedName name="T6_Protect">P1_T6_Protect,P2_T6_Protect</definedName>
    <definedName name="Table">#REF!</definedName>
    <definedName name="tek_formula_yes">#NAME?</definedName>
    <definedName name="TEMP">#REF!</definedName>
    <definedName name="TES">#REF!</definedName>
    <definedName name="TES_DATA">#REF!</definedName>
    <definedName name="TES_LIST">#REF!</definedName>
    <definedName name="TESList">Лист!$A$400</definedName>
    <definedName name="tg">#NAME?</definedName>
    <definedName name="theClose">#NAME?</definedName>
    <definedName name="theHide">#NAME?</definedName>
    <definedName name="theHide1">#N/A</definedName>
    <definedName name="theShow">#NAME?</definedName>
    <definedName name="TTT">#REF!</definedName>
    <definedName name="tttt">#NAME?</definedName>
    <definedName name="type_station">Титульный!$E$15</definedName>
    <definedName name="un">#NAME?</definedName>
    <definedName name="van">#NAME?</definedName>
    <definedName name="VDOC">#REF!</definedName>
    <definedName name="vid_all1">#N/A</definedName>
    <definedName name="vid_all2">#N/A</definedName>
    <definedName name="videl_list">#N/A</definedName>
    <definedName name="VV">#NAME?</definedName>
    <definedName name="wrn.Сравнение._.с._.отраслями." hidden="1">{#N/A,#N/A,TRUE,"Лист1";#N/A,#N/A,TRUE,"Лист2";#N/A,#N/A,TRUE,"Лист3"}</definedName>
    <definedName name="ygj">#NAME?</definedName>
    <definedName name="yt">#NAME?</definedName>
    <definedName name="ZERO">#REF!</definedName>
    <definedName name="а">#NAME?</definedName>
    <definedName name="А180">#REF!</definedName>
    <definedName name="ааа">#REF!</definedName>
    <definedName name="абон.пл">#NAME?</definedName>
    <definedName name="авт">#NAME?</definedName>
    <definedName name="ан">#NAME?</definedName>
    <definedName name="анализ">#NAME?</definedName>
    <definedName name="аол">#NAME?</definedName>
    <definedName name="аолдо">#NAME?</definedName>
    <definedName name="ап">#NAME?</definedName>
    <definedName name="апрель">#NAME?</definedName>
    <definedName name="АТП">#NAME?</definedName>
    <definedName name="аше">#NAME?</definedName>
    <definedName name="_xlnm.Database">#REF!</definedName>
    <definedName name="БазовыйПериод">Заголовок!$B$15</definedName>
    <definedName name="бт">#NAME?</definedName>
    <definedName name="в23ё">#NAME?</definedName>
    <definedName name="ван">#REF!</definedName>
    <definedName name="вв">#NAME?</definedName>
    <definedName name="внереал">#REF!</definedName>
    <definedName name="восемь">#REF!</definedName>
    <definedName name="Всего">#REF!</definedName>
    <definedName name="ВТОП">#REF!</definedName>
    <definedName name="второй">#REF!</definedName>
    <definedName name="вуув" hidden="1">{#N/A,#N/A,TRUE,"Лист1";#N/A,#N/A,TRUE,"Лист2";#N/A,#N/A,TRUE,"Лист3"}</definedName>
    <definedName name="выпол">#NAME?</definedName>
    <definedName name="гло">#NAME?</definedName>
    <definedName name="год">#NAME?</definedName>
    <definedName name="год2.8.1.">#NAME?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д">#NAME?</definedName>
    <definedName name="ж">#NAME?</definedName>
    <definedName name="жд">#NAME?</definedName>
    <definedName name="жэ">#NAME?</definedName>
    <definedName name="з">#NAME?</definedName>
    <definedName name="Извлечение_ИМ">#REF!</definedName>
    <definedName name="_xlnm.Extract">#REF!</definedName>
    <definedName name="индцкавг98" hidden="1">{#N/A,#N/A,TRUE,"Лист1";#N/A,#N/A,TRUE,"Лист2";#N/A,#N/A,TRUE,"Лист3"}</definedName>
    <definedName name="й">#NAME?</definedName>
    <definedName name="йй">#NAME?</definedName>
    <definedName name="йц">#NAME?</definedName>
    <definedName name="ке">#NAME?</definedName>
    <definedName name="кеппппппппппп" hidden="1">{#N/A,#N/A,TRUE,"Лист1";#N/A,#N/A,TRUE,"Лист2";#N/A,#N/A,TRUE,"Лист3"}</definedName>
    <definedName name="кккккк">#NAME?</definedName>
    <definedName name="кккккккк">#NAME?</definedName>
    <definedName name="ккккккккк">#NAME?</definedName>
    <definedName name="клава">#NAME?</definedName>
    <definedName name="коэф1">#REF!</definedName>
    <definedName name="коэф2">#REF!</definedName>
    <definedName name="коэф3">#REF!</definedName>
    <definedName name="коэф4">#REF!</definedName>
    <definedName name="критерий">#REF!</definedName>
    <definedName name="л">#NAME?</definedName>
    <definedName name="лд">#NAME?</definedName>
    <definedName name="Лист1?prefix?">"T1"</definedName>
    <definedName name="Лист10?prefix?">"T4.5"</definedName>
    <definedName name="Лист11?prefix?">"T4.6"</definedName>
    <definedName name="Лист12?prefix?">"T4.7"</definedName>
    <definedName name="Лист13?prefix?">"T4.8"</definedName>
    <definedName name="Лист14?prefix?">"T4.9"</definedName>
    <definedName name="Лист15?prefix?">"T4.10"</definedName>
    <definedName name="Лист16?prefix?">"T4.11"</definedName>
    <definedName name="Лист17?prefix?">"T4.12"</definedName>
    <definedName name="Лист2?prefix?">"T2"</definedName>
    <definedName name="Лист3?prefix?">"T3"</definedName>
    <definedName name="Лист4?prefix?">"T2.1"</definedName>
    <definedName name="Лист5?prefix?">"T4"</definedName>
    <definedName name="Лист6?prefix?">"T2.2"</definedName>
    <definedName name="Лист7?prefix?">"T4.2"</definedName>
    <definedName name="Лист8?prefix?">"T4.3"</definedName>
    <definedName name="Лист9?prefix?">"T5"</definedName>
    <definedName name="лл">#NAME?</definedName>
    <definedName name="м">#NAME?</definedName>
    <definedName name="март">#NAME?</definedName>
    <definedName name="ммм">#NAME?</definedName>
    <definedName name="мммммм">#NAME?</definedName>
    <definedName name="мммммммммм">#NAME?</definedName>
    <definedName name="Модуль12.theHide">#NAME?</definedName>
    <definedName name="Модуль9.theHide">#NAME?</definedName>
    <definedName name="МР">#REF!</definedName>
    <definedName name="мым">#NAME?</definedName>
    <definedName name="нат">#NAME?</definedName>
    <definedName name="ната">#NAME?</definedName>
    <definedName name="ноябрь1">#NAME?</definedName>
    <definedName name="НСРФ">#REF!</definedName>
    <definedName name="НСРФ2">#REF!</definedName>
    <definedName name="нтэц">#NAME?</definedName>
    <definedName name="о">#NAME?</definedName>
    <definedName name="Обнуление_818">#NAME?</definedName>
    <definedName name="олс">#NAME?</definedName>
    <definedName name="ольга">#NAME?</definedName>
    <definedName name="оля">#NAME?</definedName>
    <definedName name="ооо">#NAME?</definedName>
    <definedName name="оооооооооо">#NAME?</definedName>
    <definedName name="ОптРынок">'Производство электроэнергии'!$A$60</definedName>
    <definedName name="ОРГ">#REF!</definedName>
    <definedName name="ОРГАНИЗАЦИЯ">#REF!</definedName>
    <definedName name="отчет">#NAME?</definedName>
    <definedName name="п">#NAME?</definedName>
    <definedName name="па">#NAME?</definedName>
    <definedName name="первый">#REF!</definedName>
    <definedName name="ПериодРегулирования">Заголовок!$B$14</definedName>
    <definedName name="пл_передача_0.4">#REF!</definedName>
    <definedName name="пл_передача_110">#REF!</definedName>
    <definedName name="пл_передача_20">#REF!</definedName>
    <definedName name="пл_передача_220">#REF!</definedName>
    <definedName name="пл_передача_35">#REF!</definedName>
    <definedName name="пл_передача_вода">#REF!</definedName>
    <definedName name="пл_передача_пар">#REF!</definedName>
    <definedName name="пл_передача_тэ">#REF!</definedName>
    <definedName name="пл_передача_ээ">#REF!</definedName>
    <definedName name="пл_сбыт">#REF!</definedName>
    <definedName name="пл_сбыт_тэ">#REF!</definedName>
    <definedName name="пл_сбыт_ээ">#REF!</definedName>
    <definedName name="план">#NAME?</definedName>
    <definedName name="ПоследнийГод">Заголовок!$B$16</definedName>
    <definedName name="пппп">#NAME?</definedName>
    <definedName name="ппппппппппппппппппппп">#NAME?</definedName>
    <definedName name="ппр">#NAME?</definedName>
    <definedName name="ппрр">#NAME?</definedName>
    <definedName name="пр">#NAME?</definedName>
    <definedName name="прибыль3" hidden="1">{#N/A,#N/A,TRUE,"Лист1";#N/A,#N/A,TRUE,"Лист2";#N/A,#N/A,TRUE,"Лист3"}</definedName>
    <definedName name="проа">#NAME?</definedName>
    <definedName name="прол">#NAME?</definedName>
    <definedName name="пром.">#NAME?</definedName>
    <definedName name="пропв">#NAME?</definedName>
    <definedName name="проч">#NAME?</definedName>
    <definedName name="проч.расх">#NAME?</definedName>
    <definedName name="пррпрр">#NAME?</definedName>
    <definedName name="ПФП">#NAME?</definedName>
    <definedName name="ПЭ">Справочники!$A$10:$A$12</definedName>
    <definedName name="расх">#NAME?</definedName>
    <definedName name="РГРЭС">#NAME?</definedName>
    <definedName name="рез">#NAME?</definedName>
    <definedName name="рем">#NAME?</definedName>
    <definedName name="рирт">#NAME?</definedName>
    <definedName name="рис1" hidden="1">{#N/A,#N/A,TRUE,"Лист1";#N/A,#N/A,TRUE,"Лист2";#N/A,#N/A,TRUE,"Лист3"}</definedName>
    <definedName name="ро">#NAME?</definedName>
    <definedName name="родлд">#NAME?</definedName>
    <definedName name="рооол">#NAME?</definedName>
    <definedName name="с">#NAME?</definedName>
    <definedName name="С2">#REF!</definedName>
    <definedName name="себ_итого">#REF!</definedName>
    <definedName name="себ_пер_т">#REF!</definedName>
    <definedName name="себ_пер_т_вода">#REF!</definedName>
    <definedName name="себ_пер_т_пар">#REF!</definedName>
    <definedName name="себ_пер_э">#REF!</definedName>
    <definedName name="себ_пер_э_0.4">#REF!</definedName>
    <definedName name="себ_пер_э_110">#REF!</definedName>
    <definedName name="себ_пер_э_20">#REF!</definedName>
    <definedName name="себ_пер_э_220">#REF!</definedName>
    <definedName name="себ_пер_э_35">#REF!</definedName>
    <definedName name="себ_подпитки">#REF!</definedName>
    <definedName name="себ_сбыта">#REF!</definedName>
    <definedName name="себ_сбыта_т">#REF!</definedName>
    <definedName name="себ_сбыта_э">#REF!</definedName>
    <definedName name="себ_тэ">#REF!</definedName>
    <definedName name="себ_ХОВ">#REF!</definedName>
    <definedName name="себ_ээ">#REF!</definedName>
    <definedName name="себ_ээ_тэ">#REF!</definedName>
    <definedName name="сель">#NAME?</definedName>
    <definedName name="сельск.хоз">#NAME?</definedName>
    <definedName name="семь">#REF!</definedName>
    <definedName name="смета">#NAME?</definedName>
    <definedName name="Смета2">#NAME?</definedName>
    <definedName name="Сметасент">#NAME?</definedName>
    <definedName name="сотый">#REF!</definedName>
    <definedName name="Справочник">#REF!</definedName>
    <definedName name="сс">#N/A</definedName>
    <definedName name="сс3">#NAME?</definedName>
    <definedName name="сс33">#NAME?</definedName>
    <definedName name="сс4">#NAME?</definedName>
    <definedName name="сссс">#NAME?</definedName>
    <definedName name="ссы">#NAME?</definedName>
    <definedName name="стр_1">#REF!</definedName>
    <definedName name="стр_11">#REF!</definedName>
    <definedName name="стр_12">#REF!</definedName>
    <definedName name="стр_18">#REF!</definedName>
    <definedName name="стр_27">#REF!</definedName>
    <definedName name="стр_28">#REF!</definedName>
    <definedName name="стр_37">#REF!</definedName>
    <definedName name="т">#NAME?</definedName>
    <definedName name="т11всего_2">Т11!$B$351</definedName>
    <definedName name="т12п1_1">Т12!$A$10</definedName>
    <definedName name="т12п1_2">Т12!$A$20</definedName>
    <definedName name="т22п8">Т22!$A$119</definedName>
    <definedName name="т22п9">Т22!$A$135</definedName>
    <definedName name="т2п7">Т1.2.1!$B$31</definedName>
    <definedName name="т3итого">Т3!$B$34</definedName>
    <definedName name="т6п5_1">Т6!$B$14</definedName>
    <definedName name="т6п5_2">Т6!$B$22</definedName>
    <definedName name="т8п1">Т8!$B$8</definedName>
    <definedName name="таб.23">#NAME?</definedName>
    <definedName name="тов">#NAME?</definedName>
    <definedName name="тп" hidden="1">{#N/A,#N/A,TRUE,"Лист1";#N/A,#N/A,TRUE,"Лист2";#N/A,#N/A,TRUE,"Лист3"}</definedName>
    <definedName name="третий">#REF!</definedName>
    <definedName name="три">#NAME?</definedName>
    <definedName name="тт">#NAME?</definedName>
    <definedName name="у">#NAME?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п">#NAME?</definedName>
    <definedName name="ф">#NAME?</definedName>
    <definedName name="фо">[13]Лист1!#REF!</definedName>
    <definedName name="фф">#NAME?</definedName>
    <definedName name="хт1">#NAME?</definedName>
    <definedName name="ц">#NAME?</definedName>
    <definedName name="цу">#NAME?</definedName>
    <definedName name="четвертый">#REF!</definedName>
    <definedName name="щ">#NAME?</definedName>
    <definedName name="щж">#NAME?</definedName>
    <definedName name="ыв">#NAME?</definedName>
    <definedName name="ывы">#NAME?</definedName>
    <definedName name="ыуаы" hidden="1">{#N/A,#N/A,TRUE,"Лист1";#N/A,#N/A,TRUE,"Лист2";#N/A,#N/A,TRUE,"Лист3"}</definedName>
    <definedName name="ыыыы">#NAME?</definedName>
    <definedName name="ээ">#NAME?</definedName>
    <definedName name="ээээ">#NAME?</definedName>
    <definedName name="эээээээ">#NAME?</definedName>
    <definedName name="ю">#NAME?</definedName>
    <definedName name="яваомвлд">#NAME?</definedName>
  </definedNames>
  <calcPr/>
</workbook>
</file>

<file path=xl/sharedStrings.xml><?xml version="1.0" encoding="utf-8"?>
<sst xmlns="http://schemas.openxmlformats.org/spreadsheetml/2006/main" count="624" uniqueCount="624">
  <si>
    <t xml:space="preserve">П Р Е Д Л О Ж Е Н И Е</t>
  </si>
  <si>
    <t xml:space="preserve">на составляющую часть цены на мощность для обеспечения эксплуатации генерирующих объектов</t>
  </si>
  <si>
    <t xml:space="preserve">Артемовской ТЭЦ (ТГ 5,7,8) АО «ДГК»</t>
  </si>
  <si>
    <t xml:space="preserve">на 2027 год</t>
  </si>
  <si>
    <t xml:space="preserve">Акционерное общество «Дальневосточная генерирующая компания» (АО "ДГК")</t>
  </si>
  <si>
    <t xml:space="preserve">           (полное и сокращенное наименование юридического лица)</t>
  </si>
  <si>
    <t xml:space="preserve">I. Информация об организации</t>
  </si>
  <si>
    <r>
      <rPr>
        <b/>
        <sz val="12"/>
        <rFont val="Times New Roman"/>
      </rPr>
      <t xml:space="preserve">Полное наименование:</t>
    </r>
    <r>
      <rPr>
        <b/>
        <u val="single"/>
        <sz val="12"/>
        <rFont val="Times New Roman"/>
      </rPr>
      <t xml:space="preserve"> </t>
    </r>
    <r>
      <rPr>
        <u val="single"/>
        <sz val="12"/>
        <rFont val="Times New Roman"/>
      </rPr>
      <t xml:space="preserve">Акционерное общество «Дальневосточная генерирующая компания»</t>
    </r>
  </si>
  <si>
    <r>
      <rPr>
        <b/>
        <sz val="12"/>
        <rFont val="Times New Roman"/>
      </rPr>
      <t xml:space="preserve">Сокращенное наименование:</t>
    </r>
    <r>
      <rPr>
        <b/>
        <u val="single"/>
        <sz val="12"/>
        <rFont val="Times New Roman"/>
      </rPr>
      <t xml:space="preserve"> </t>
    </r>
    <r>
      <rPr>
        <u val="single"/>
        <sz val="12"/>
        <rFont val="Times New Roman"/>
      </rPr>
      <t xml:space="preserve">АО «ДГК»</t>
    </r>
  </si>
  <si>
    <r>
      <rPr>
        <b/>
        <sz val="12"/>
        <rFont val="Times New Roman"/>
      </rPr>
      <t xml:space="preserve">Место нахождения:</t>
    </r>
    <r>
      <rPr>
        <sz val="12"/>
        <rFont val="Times New Roman"/>
      </rPr>
      <t xml:space="preserve"> </t>
    </r>
    <r>
      <rPr>
        <u val="single"/>
        <sz val="12"/>
        <rFont val="Times New Roman"/>
      </rPr>
      <t xml:space="preserve">680000, г.Хабаровск, ул.Фрунзе, 49</t>
    </r>
  </si>
  <si>
    <r>
      <rPr>
        <b/>
        <sz val="12"/>
        <rFont val="Times New Roman"/>
      </rPr>
      <t xml:space="preserve">Фактический адрес:</t>
    </r>
    <r>
      <rPr>
        <u val="single"/>
        <sz val="12"/>
        <rFont val="Times New Roman"/>
      </rPr>
      <t xml:space="preserve"> 680000, г.Хабаровск, ул.Фрунзе, 49</t>
    </r>
  </si>
  <si>
    <r>
      <rPr>
        <b/>
        <sz val="12"/>
        <rFont val="Times New Roman"/>
      </rPr>
      <t>ИНН:</t>
    </r>
    <r>
      <rPr>
        <u val="single"/>
        <sz val="12"/>
        <rFont val="Times New Roman"/>
      </rPr>
      <t xml:space="preserve"> 1434031363 </t>
    </r>
  </si>
  <si>
    <r>
      <t>КПП:</t>
    </r>
    <r>
      <rPr>
        <u val="single"/>
        <sz val="12"/>
        <rFont val="Times New Roman"/>
      </rPr>
      <t xml:space="preserve"> 272101001</t>
    </r>
  </si>
  <si>
    <r>
      <t xml:space="preserve">Ф.И.О. руководителя: </t>
    </r>
    <r>
      <rPr>
        <u val="single"/>
        <sz val="12"/>
        <rFont val="Times New Roman"/>
      </rPr>
      <t xml:space="preserve">Иртов Сергей Викторович</t>
    </r>
  </si>
  <si>
    <r>
      <t xml:space="preserve">Адрес электронной почты:  </t>
    </r>
    <r>
      <rPr>
        <sz val="12"/>
        <rFont val="Times New Roman"/>
      </rPr>
      <t>dgk@dgk.ru</t>
    </r>
  </si>
  <si>
    <r>
      <t xml:space="preserve">Контактный телефон: </t>
    </r>
    <r>
      <rPr>
        <u val="single"/>
        <sz val="12"/>
        <rFont val="Times New Roman"/>
      </rPr>
      <t xml:space="preserve">8 (4212) 26-43-59</t>
    </r>
  </si>
  <si>
    <t>Факс:</t>
  </si>
  <si>
    <t xml:space="preserve">  II. Основные показатели деятельности организации</t>
  </si>
  <si>
    <t xml:space="preserve">Наименование показателей</t>
  </si>
  <si>
    <t xml:space="preserve">Единица измерения</t>
  </si>
  <si>
    <t xml:space="preserve">Фактические показатели за 2025 год</t>
  </si>
  <si>
    <t xml:space="preserve">Утверждено на 2026 год</t>
  </si>
  <si>
    <t xml:space="preserve">Предложения на расчетный период регулирования (2027 год)</t>
  </si>
  <si>
    <t xml:space="preserve">3. Основные показатели деятельности генерирующих объектов</t>
  </si>
  <si>
    <t>1.</t>
  </si>
  <si>
    <t xml:space="preserve">Установленная мощность</t>
  </si>
  <si>
    <t>МВт</t>
  </si>
  <si>
    <t>2.</t>
  </si>
  <si>
    <t xml:space="preserve">Среднегодовое значение положительных разниц объемов располагаемой мощности и объемов потребления мощности на собственные и (или) хозяйственные нужды</t>
  </si>
  <si>
    <t>3.</t>
  </si>
  <si>
    <t xml:space="preserve">Производство электрической энергии</t>
  </si>
  <si>
    <t xml:space="preserve">млн. кВт·ч</t>
  </si>
  <si>
    <t>4.</t>
  </si>
  <si>
    <t xml:space="preserve">Полезный отпуск электрической энергии</t>
  </si>
  <si>
    <t>5.</t>
  </si>
  <si>
    <t xml:space="preserve">Отпуск тепловой энергии с коллекторов</t>
  </si>
  <si>
    <t xml:space="preserve">тыс. Гкал</t>
  </si>
  <si>
    <t>6.</t>
  </si>
  <si>
    <t xml:space="preserve">Отпуск тепловой энергии в сеть</t>
  </si>
  <si>
    <t>7.</t>
  </si>
  <si>
    <t xml:space="preserve">Необходимая валовая выручка - всего</t>
  </si>
  <si>
    <t xml:space="preserve">млн. рублей</t>
  </si>
  <si>
    <t xml:space="preserve">в том числе:</t>
  </si>
  <si>
    <t>7.1.</t>
  </si>
  <si>
    <t xml:space="preserve">относимая на электрическую энергию</t>
  </si>
  <si>
    <t>х</t>
  </si>
  <si>
    <t>7.2.</t>
  </si>
  <si>
    <t xml:space="preserve">относимая на электрическую мощность</t>
  </si>
  <si>
    <t>7.3.</t>
  </si>
  <si>
    <t xml:space="preserve">относимая на тепловую энергию, отпускаемую с коллекторов источников</t>
  </si>
  <si>
    <t>8.</t>
  </si>
  <si>
    <t xml:space="preserve">Топливо - всего</t>
  </si>
  <si>
    <t>8.1.</t>
  </si>
  <si>
    <t xml:space="preserve">топливо на электрическую энергию</t>
  </si>
  <si>
    <t xml:space="preserve">удельный расход условного топлива на электрическую энергию</t>
  </si>
  <si>
    <t>г/кВт·ч</t>
  </si>
  <si>
    <t>8.2.</t>
  </si>
  <si>
    <t xml:space="preserve">топливо на тепловую энергию</t>
  </si>
  <si>
    <t xml:space="preserve">удельный расход условного топлива на тепловую энергию</t>
  </si>
  <si>
    <t>кг/Гкал</t>
  </si>
  <si>
    <t xml:space="preserve">реквизиты решения по удельному расходу условного топлива на отпуск тепловой и электрической энергии</t>
  </si>
  <si>
    <t xml:space="preserve">Приказ МЭ России от 25.12.2025 № 1704</t>
  </si>
  <si>
    <t xml:space="preserve">на момент формирования тарифного предложения информация об  утвержденных нормативах на 2027 год отсутствовует</t>
  </si>
  <si>
    <t>9.</t>
  </si>
  <si>
    <t xml:space="preserve">Амортизация (относимая на ээ по доле расхода условного топлива)</t>
  </si>
  <si>
    <t>10.</t>
  </si>
  <si>
    <t xml:space="preserve">Показатели численности персонала и фонда оплаты труда по регулируемым видам деятельности:</t>
  </si>
  <si>
    <t>10.1.</t>
  </si>
  <si>
    <t xml:space="preserve">среднесписочная численность персонала</t>
  </si>
  <si>
    <t>человек</t>
  </si>
  <si>
    <t>10.2.</t>
  </si>
  <si>
    <t xml:space="preserve">среднемесячная заработная плата на одного работника</t>
  </si>
  <si>
    <t xml:space="preserve">тыс. рублей на человека</t>
  </si>
  <si>
    <t>10.3.</t>
  </si>
  <si>
    <t xml:space="preserve">реквизиты отраслевого тарифного соглашения (дата утверждения, срок действия)</t>
  </si>
  <si>
    <t xml:space="preserve">ОТС на 2025-2027 гг от 25.12.2024</t>
  </si>
  <si>
    <t>11.</t>
  </si>
  <si>
    <t xml:space="preserve">Расходы на производство - всего</t>
  </si>
  <si>
    <t>11.1.</t>
  </si>
  <si>
    <t xml:space="preserve">относимые на электрическую энергию</t>
  </si>
  <si>
    <t>11.2.</t>
  </si>
  <si>
    <t xml:space="preserve">относимые на электрическую мощность</t>
  </si>
  <si>
    <t>11.3.</t>
  </si>
  <si>
    <t xml:space="preserve">относимые на тепловую энергию, отпускаемую с коллекторов источников</t>
  </si>
  <si>
    <t>12.</t>
  </si>
  <si>
    <t xml:space="preserve">Объем перекрестного субсидирования - всего</t>
  </si>
  <si>
    <t>12.1.</t>
  </si>
  <si>
    <t xml:space="preserve">от производства тепловой энергии</t>
  </si>
  <si>
    <t>12.2.</t>
  </si>
  <si>
    <t xml:space="preserve">от производства электрической энергии</t>
  </si>
  <si>
    <t>13.</t>
  </si>
  <si>
    <t xml:space="preserve">Необходимые расходы из прибыли - всего</t>
  </si>
  <si>
    <t>13.1.</t>
  </si>
  <si>
    <t>13.2.</t>
  </si>
  <si>
    <t>13.3.</t>
  </si>
  <si>
    <t>14.</t>
  </si>
  <si>
    <t xml:space="preserve">Капитальные вложения из прибыли (с учетом налога на прибыль) - всего</t>
  </si>
  <si>
    <t>14.1.</t>
  </si>
  <si>
    <t>14.2.</t>
  </si>
  <si>
    <t>14.3.</t>
  </si>
  <si>
    <t>15.</t>
  </si>
  <si>
    <t xml:space="preserve">Чистая прибыль (убыток)</t>
  </si>
  <si>
    <t>16.</t>
  </si>
  <si>
    <t xml:space="preserve">Рентабельность продаж (величина прибыли от продажи в каждом рубле выручки)</t>
  </si>
  <si>
    <t>процент</t>
  </si>
  <si>
    <t>17.</t>
  </si>
  <si>
    <t xml:space="preserve">Реквизиты инвестиционной программы (кем утверждена, дата утверждения, номер приказа или решения, электронный адрес размещения)</t>
  </si>
  <si>
    <t xml:space="preserve">по объектам электроэнергетики инвестиционная программа не утверждается</t>
  </si>
  <si>
    <t>уточнить!</t>
  </si>
  <si>
    <t xml:space="preserve">&lt;*&gt; Базовый период - год, предшествующий расчетному периоду регулирования.</t>
  </si>
  <si>
    <t xml:space="preserve">&lt;**&gt; Заполняются организацией, осуществляющей оперативно-диспетчерское управление в электроэнергетике.</t>
  </si>
  <si>
    <t xml:space="preserve">&lt;***&gt; Заполняются сетевыми организациями, осуществляющими передачу электрической энергии (мощности) по электрическим сетям.</t>
  </si>
  <si>
    <t xml:space="preserve">&lt;****&gt; Заполняются коммерческим оператором оптового рынка электрической энергии (мощности).</t>
  </si>
  <si>
    <t xml:space="preserve">Примечания: 1. Предложение о размере цен (тарифов) акционерного общества "Российский концерн по производству электрической и тепловой энергии на атомных станциях" заполняется в целом по компании.</t>
  </si>
  <si>
    <t xml:space="preserve">2. При подготовке предложений о размере цен (тарифов) с целью поставки электрической энергии по регулируемым договорам позиции 9, 10, 12, 13 и 14 раздела 3 "Основные показатели деятельности генерирующих объектов" не заполняются.</t>
  </si>
  <si>
    <t xml:space="preserve">     III. Цены (тарифы) по регулируемым видам деятельности организации</t>
  </si>
  <si>
    <t xml:space="preserve">Единица изменения</t>
  </si>
  <si>
    <t xml:space="preserve">проверка, столюец скрыть для сайта</t>
  </si>
  <si>
    <t xml:space="preserve">первое полугодие</t>
  </si>
  <si>
    <t xml:space="preserve">второе полугодие</t>
  </si>
  <si>
    <t xml:space="preserve">Для организаций, относящихся к субъектам естественных монополий:</t>
  </si>
  <si>
    <t>1.1.</t>
  </si>
  <si>
    <t xml:space="preserve">услуги по оперативно-диспетчерскому управлению в электроэнергетике:</t>
  </si>
  <si>
    <t xml:space="preserve">тариф на услуги по оперативно-диспетчерскому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энергии, обеспечения функционирования технологической инфраструктуры оптового и розничных рынков и осуществления проектирования развития электроэнергетических систем, оказываемые акционерным обществом "Системный оператор Единой энергетической системы"</t>
  </si>
  <si>
    <t xml:space="preserve">рублей/МВт в месяц</t>
  </si>
  <si>
    <t xml:space="preserve">предельный максимальный уровень цен (тарифов) на услуги по оперативно-диспетчерскому управлению в электроэнергетике в части обеспечения надежности функционирования электроэнергетики путем организации отбора исполнителей и оплаты услуг по обеспечению системной надежности, оказываемые акционерным обществом "Системный оператор Единой энергетической системы"</t>
  </si>
  <si>
    <t>рублей/МВт·ч</t>
  </si>
  <si>
    <t>1.2.</t>
  </si>
  <si>
    <t xml:space="preserve">услуги по передаче электрической энергии:</t>
  </si>
  <si>
    <t xml:space="preserve">двухставочный тариф:</t>
  </si>
  <si>
    <t xml:space="preserve">ставка на содержание сетей</t>
  </si>
  <si>
    <t xml:space="preserve">ставка на оплату технологического расхода (потерь)</t>
  </si>
  <si>
    <t xml:space="preserve">одноставочный тариф</t>
  </si>
  <si>
    <t xml:space="preserve">Для коммерческого оператора</t>
  </si>
  <si>
    <t xml:space="preserve">Для гарантирующих поставщиков:</t>
  </si>
  <si>
    <t>3.1.</t>
  </si>
  <si>
    <t xml:space="preserve">величина сбытовой надбавки для населения и приравненных к нему категорий потребителей</t>
  </si>
  <si>
    <t>3.2.</t>
  </si>
  <si>
    <t xml:space="preserve">величина сбытовой надбавки для сетевых организаций, покупающих электрическую энергию для компенсации потерь электрической энергии</t>
  </si>
  <si>
    <t>3.3.</t>
  </si>
  <si>
    <t xml:space="preserve">величина сбытовой надбавки для прочих потребителей:</t>
  </si>
  <si>
    <t xml:space="preserve">менее 670 кВт</t>
  </si>
  <si>
    <t xml:space="preserve">от 670 кВт до 10 МВт</t>
  </si>
  <si>
    <t xml:space="preserve">не менее 10 МВт</t>
  </si>
  <si>
    <t xml:space="preserve">Для генерирующих объектов:</t>
  </si>
  <si>
    <t>4.1.</t>
  </si>
  <si>
    <t xml:space="preserve">цена на электрическую энергию</t>
  </si>
  <si>
    <t xml:space="preserve">рублей/тыс. кВт·ч</t>
  </si>
  <si>
    <t xml:space="preserve">в том числе топливная составляющая</t>
  </si>
  <si>
    <t>4.2.</t>
  </si>
  <si>
    <t xml:space="preserve">цена на генерирующую мощность</t>
  </si>
  <si>
    <t>4.3.</t>
  </si>
  <si>
    <t xml:space="preserve">средний одноставочный тариф на тепловую энергию</t>
  </si>
  <si>
    <t>рублей/Гкал</t>
  </si>
  <si>
    <t>4.3.1.</t>
  </si>
  <si>
    <t xml:space="preserve">одноставочный тариф на горячее водоснабжение</t>
  </si>
  <si>
    <t>4.3.2.</t>
  </si>
  <si>
    <t xml:space="preserve">тариф на отборный пар давлением:</t>
  </si>
  <si>
    <r>
      <rPr>
        <sz val="12"/>
        <rFont val="Times New Roman"/>
      </rPr>
      <t xml:space="preserve">1,2 - 2,5 кг/см</t>
    </r>
    <r>
      <rPr>
        <vertAlign val="subscript"/>
        <sz val="12"/>
        <rFont val="Times New Roman"/>
      </rPr>
      <t>2</t>
    </r>
  </si>
  <si>
    <r>
      <rPr>
        <sz val="12"/>
        <rFont val="Times New Roman"/>
      </rPr>
      <t xml:space="preserve">2,5 - 7,0 кг/см</t>
    </r>
    <r>
      <rPr>
        <vertAlign val="subscript"/>
        <sz val="12"/>
        <rFont val="Times New Roman"/>
      </rPr>
      <t>2</t>
    </r>
  </si>
  <si>
    <r>
      <rPr>
        <sz val="12"/>
        <rFont val="Times New Roman"/>
      </rPr>
      <t xml:space="preserve">7,0 - 13,0 кг/см</t>
    </r>
    <r>
      <rPr>
        <vertAlign val="subscript"/>
        <sz val="12"/>
        <rFont val="Times New Roman"/>
      </rPr>
      <t>2</t>
    </r>
  </si>
  <si>
    <r>
      <rPr>
        <sz val="12"/>
        <rFont val="Times New Roman"/>
      </rPr>
      <t xml:space="preserve">&gt; 13 кг/см</t>
    </r>
    <r>
      <rPr>
        <vertAlign val="subscript"/>
        <sz val="12"/>
        <rFont val="Times New Roman"/>
      </rPr>
      <t>2</t>
    </r>
  </si>
  <si>
    <t>4.3.3.</t>
  </si>
  <si>
    <t xml:space="preserve">тариф на острый и редуцированный пар</t>
  </si>
  <si>
    <t>4.4.</t>
  </si>
  <si>
    <t xml:space="preserve">двухставочный тариф на тепловую энергию</t>
  </si>
  <si>
    <t>4.4.1.</t>
  </si>
  <si>
    <t xml:space="preserve">ставка на содержание тепловой мощности</t>
  </si>
  <si>
    <t xml:space="preserve">рублей/Гкал/ч в месяц</t>
  </si>
  <si>
    <t>4.4.2.</t>
  </si>
  <si>
    <t xml:space="preserve">тариф на тепловую энергию</t>
  </si>
  <si>
    <t>4.5.</t>
  </si>
  <si>
    <t xml:space="preserve">средний тариф на теплоноситель, в том числе:</t>
  </si>
  <si>
    <t xml:space="preserve">рублей/куб. метр</t>
  </si>
  <si>
    <t>вода</t>
  </si>
  <si>
    <t>пар</t>
  </si>
  <si>
    <t>Примечание:</t>
  </si>
  <si>
    <t xml:space="preserve">Поставка мощности в вынужденном режиме в 2025 году не осуществлялась, в 2026 году поставка мощности осуществляется не с начала года</t>
  </si>
  <si>
    <t xml:space="preserve">Список листов</t>
  </si>
  <si>
    <t xml:space="preserve">Таблица 1</t>
  </si>
  <si>
    <t xml:space="preserve">Сводный расчёт цен на электрическую энергию (мощность) на 2026 г. Артемовская ТЭЦ АО "ДГК"</t>
  </si>
  <si>
    <t xml:space="preserve">№ п/п</t>
  </si>
  <si>
    <t>Показатели</t>
  </si>
  <si>
    <t xml:space="preserve">Темп роста к 2026, %</t>
  </si>
  <si>
    <t xml:space="preserve">Темп роста к 2025, %</t>
  </si>
  <si>
    <t xml:space="preserve">План (утв. органами регулирования)1</t>
  </si>
  <si>
    <t>Факт</t>
  </si>
  <si>
    <t xml:space="preserve">Предложение станции</t>
  </si>
  <si>
    <t>План</t>
  </si>
  <si>
    <t xml:space="preserve">Факт </t>
  </si>
  <si>
    <t>1</t>
  </si>
  <si>
    <t>2</t>
  </si>
  <si>
    <t>L1</t>
  </si>
  <si>
    <t>L2</t>
  </si>
  <si>
    <t>3</t>
  </si>
  <si>
    <t xml:space="preserve">Производство электроэнергии</t>
  </si>
  <si>
    <t>L3</t>
  </si>
  <si>
    <t>млн.кВтч</t>
  </si>
  <si>
    <t>4</t>
  </si>
  <si>
    <t xml:space="preserve">Отпуск с шин</t>
  </si>
  <si>
    <t>L4</t>
  </si>
  <si>
    <t>5</t>
  </si>
  <si>
    <t xml:space="preserve">Полезный отпуск электроэнергии</t>
  </si>
  <si>
    <t>L5</t>
  </si>
  <si>
    <t>6</t>
  </si>
  <si>
    <t xml:space="preserve">Отпуск теплоэнергии с коллекторов</t>
  </si>
  <si>
    <t>L6</t>
  </si>
  <si>
    <t>тыс.Гкал</t>
  </si>
  <si>
    <t>7</t>
  </si>
  <si>
    <t xml:space="preserve">Отпуск теплоэнергии в сеть</t>
  </si>
  <si>
    <t>L7</t>
  </si>
  <si>
    <t>8</t>
  </si>
  <si>
    <t xml:space="preserve">Расходы, связанные с производством продукции, определяемые прямым счётом</t>
  </si>
  <si>
    <t>L8</t>
  </si>
  <si>
    <t>тыс.руб.</t>
  </si>
  <si>
    <t>8.1</t>
  </si>
  <si>
    <t xml:space="preserve">топливо всего, в т.ч.:</t>
  </si>
  <si>
    <t>L8.1</t>
  </si>
  <si>
    <t>8.1.2</t>
  </si>
  <si>
    <t xml:space="preserve">топливо на э/э</t>
  </si>
  <si>
    <t>L8.1.2</t>
  </si>
  <si>
    <t>8.1.3</t>
  </si>
  <si>
    <t xml:space="preserve">топливо на т/э</t>
  </si>
  <si>
    <t>L8.1.3</t>
  </si>
  <si>
    <t>8.2</t>
  </si>
  <si>
    <t xml:space="preserve">амортизация основных средств</t>
  </si>
  <si>
    <t>L8.2</t>
  </si>
  <si>
    <t>8.3</t>
  </si>
  <si>
    <t xml:space="preserve">плата за аренду имущества</t>
  </si>
  <si>
    <t>L8.3</t>
  </si>
  <si>
    <t>8.4</t>
  </si>
  <si>
    <t xml:space="preserve">расходы на оплату труда</t>
  </si>
  <si>
    <t>L8.4</t>
  </si>
  <si>
    <t>8.5</t>
  </si>
  <si>
    <t xml:space="preserve">оплата услуг системного оператора</t>
  </si>
  <si>
    <t>L8.5</t>
  </si>
  <si>
    <t>8.5.1</t>
  </si>
  <si>
    <t xml:space="preserve">оплата услуг коммерческого оператора</t>
  </si>
  <si>
    <t>L8.5.1</t>
  </si>
  <si>
    <t>8.6</t>
  </si>
  <si>
    <t xml:space="preserve">налоги, сборы и прочие расходы всего, в том числе:</t>
  </si>
  <si>
    <t>L8.6</t>
  </si>
  <si>
    <t>8.6.1</t>
  </si>
  <si>
    <t xml:space="preserve">отчисления на социальные нужды</t>
  </si>
  <si>
    <t>L8.6.1</t>
  </si>
  <si>
    <t>8.6.2</t>
  </si>
  <si>
    <t xml:space="preserve">налог на имущество</t>
  </si>
  <si>
    <t>L8.6.2</t>
  </si>
  <si>
    <t>8.6.3</t>
  </si>
  <si>
    <t xml:space="preserve">плата за землю</t>
  </si>
  <si>
    <t>L8.6.3</t>
  </si>
  <si>
    <t>8.6.4</t>
  </si>
  <si>
    <t xml:space="preserve">водный налог</t>
  </si>
  <si>
    <t>L8.6.4</t>
  </si>
  <si>
    <t>8.6.5</t>
  </si>
  <si>
    <t xml:space="preserve">услуги по водоснабжению</t>
  </si>
  <si>
    <t>L8.6.5</t>
  </si>
  <si>
    <t>8.6.6</t>
  </si>
  <si>
    <t xml:space="preserve">плата за предельно допустимые выбросы загрязняющих веществ</t>
  </si>
  <si>
    <t>L8.6.6</t>
  </si>
  <si>
    <t>8.7</t>
  </si>
  <si>
    <t xml:space="preserve">расходы на безопасность</t>
  </si>
  <si>
    <t>L8.7</t>
  </si>
  <si>
    <t>8.8</t>
  </si>
  <si>
    <t xml:space="preserve">% за пользование инвестиционными кредитами, принятые в расчёт</t>
  </si>
  <si>
    <t>L8.9</t>
  </si>
  <si>
    <t>8.9</t>
  </si>
  <si>
    <t xml:space="preserve">капитальные вложения производственного характера из прибыли</t>
  </si>
  <si>
    <t>L8.8</t>
  </si>
  <si>
    <t>8.10</t>
  </si>
  <si>
    <t xml:space="preserve">незапланированные расходы (полученные избытки), связанные с отклонением индексов ИПЦ и ИЦП (НРi)2</t>
  </si>
  <si>
    <t>8.11</t>
  </si>
  <si>
    <t xml:space="preserve">прибыль (-) / убыток (+) от продажи электрической энергии по ценам РСВ (ФРПЛ/Ф)</t>
  </si>
  <si>
    <t>8.12</t>
  </si>
  <si>
    <t xml:space="preserve">отклонение плановой от фактической прибыли (-) / убытка (+) от продажи электрической энергии (∆ФРП-Фi-2)3</t>
  </si>
  <si>
    <t>L8.10</t>
  </si>
  <si>
    <t>8.13</t>
  </si>
  <si>
    <t xml:space="preserve">налог на прибыль</t>
  </si>
  <si>
    <t>9</t>
  </si>
  <si>
    <t xml:space="preserve">Налогооблагаемая прибыль4</t>
  </si>
  <si>
    <t>L9</t>
  </si>
  <si>
    <t xml:space="preserve">Справочно: амортизация, учитываемая при налогообложении</t>
  </si>
  <si>
    <t>L9.1</t>
  </si>
  <si>
    <t>10</t>
  </si>
  <si>
    <t xml:space="preserve">ИТОГО расходы, связанные с производством продукции, определяемые прямым счётом</t>
  </si>
  <si>
    <t>L10</t>
  </si>
  <si>
    <t>10.1</t>
  </si>
  <si>
    <t xml:space="preserve">электрическая энергия</t>
  </si>
  <si>
    <t>L10.1</t>
  </si>
  <si>
    <t>10.2</t>
  </si>
  <si>
    <t xml:space="preserve">тепловая энергия с коллекторов</t>
  </si>
  <si>
    <t>L10.2</t>
  </si>
  <si>
    <t>10.3</t>
  </si>
  <si>
    <t xml:space="preserve">прочая продукция (услуги), в части расходов, определяемых прямым счётом (учтенные в п.7), из них:</t>
  </si>
  <si>
    <t>L10.3</t>
  </si>
  <si>
    <t>10.4</t>
  </si>
  <si>
    <t xml:space="preserve">условно-постоянные расходы, в том числе:</t>
  </si>
  <si>
    <t>L10.4</t>
  </si>
  <si>
    <t>10.4.1</t>
  </si>
  <si>
    <t>L10.4.1</t>
  </si>
  <si>
    <t>10.4.2</t>
  </si>
  <si>
    <t>L10.4.2</t>
  </si>
  <si>
    <t>10.4.3</t>
  </si>
  <si>
    <t xml:space="preserve">прочая продукция (услуги), в части расходов, определяемых прямым счётом (учтенные в п.7)</t>
  </si>
  <si>
    <t>L10.4.3</t>
  </si>
  <si>
    <t>11</t>
  </si>
  <si>
    <t xml:space="preserve">Объем перекрестного субсидирования всего, в том числе:</t>
  </si>
  <si>
    <t>L11</t>
  </si>
  <si>
    <t>11.1</t>
  </si>
  <si>
    <t xml:space="preserve">от производства тепловой энергии5</t>
  </si>
  <si>
    <t>L11.1</t>
  </si>
  <si>
    <t>11.2</t>
  </si>
  <si>
    <t xml:space="preserve">от передачи тепловой энергии5</t>
  </si>
  <si>
    <t>L11.2</t>
  </si>
  <si>
    <t>12</t>
  </si>
  <si>
    <t xml:space="preserve">Типовые прочие расходы на содержание генерирующего объекта</t>
  </si>
  <si>
    <t>L12</t>
  </si>
  <si>
    <t xml:space="preserve">РАсчёт ЦЕН НА ЭЛЕКТРИЧЕСКУЮ ЭНЕРГИЮ И МОЩНОСТЬ</t>
  </si>
  <si>
    <t>13</t>
  </si>
  <si>
    <t xml:space="preserve">Расходы на производство электрической энергии (мощности)</t>
  </si>
  <si>
    <t>L13</t>
  </si>
  <si>
    <t>13.2.1</t>
  </si>
  <si>
    <t xml:space="preserve">относимые на энергию</t>
  </si>
  <si>
    <t>L13.2.1</t>
  </si>
  <si>
    <t>13.2.2</t>
  </si>
  <si>
    <t xml:space="preserve">относимые на мощность</t>
  </si>
  <si>
    <t>L13.2.2</t>
  </si>
  <si>
    <t>14</t>
  </si>
  <si>
    <t xml:space="preserve">Среднеотпускная цена на электрическую энергию</t>
  </si>
  <si>
    <t>l14</t>
  </si>
  <si>
    <t>руб/тыс.кВтч</t>
  </si>
  <si>
    <t>15</t>
  </si>
  <si>
    <t xml:space="preserve">Цена на электрическую энергию, в том числе:</t>
  </si>
  <si>
    <t>L15</t>
  </si>
  <si>
    <t>15.1</t>
  </si>
  <si>
    <t xml:space="preserve">топливная составляющая</t>
  </si>
  <si>
    <t>L15.1</t>
  </si>
  <si>
    <t>16</t>
  </si>
  <si>
    <t xml:space="preserve">Удельные типовые прочие расходы на содержание генерирующего объекта</t>
  </si>
  <si>
    <t>L16</t>
  </si>
  <si>
    <t xml:space="preserve">руб/МВт мес</t>
  </si>
  <si>
    <t>17</t>
  </si>
  <si>
    <t xml:space="preserve">Цена на генерирующую мощность6</t>
  </si>
  <si>
    <t>L17</t>
  </si>
  <si>
    <t>17.1</t>
  </si>
  <si>
    <t xml:space="preserve">цена на генерирующую мощность среднегодовая7</t>
  </si>
  <si>
    <t>L18</t>
  </si>
  <si>
    <t>СПРАВОЧНО</t>
  </si>
  <si>
    <t>18</t>
  </si>
  <si>
    <t xml:space="preserve">Количество месяцев в периоде регулирования</t>
  </si>
  <si>
    <t>мес.</t>
  </si>
  <si>
    <t>19</t>
  </si>
  <si>
    <t xml:space="preserve">Удельный вес расхода топлива на э/э</t>
  </si>
  <si>
    <t>L19</t>
  </si>
  <si>
    <t>%</t>
  </si>
  <si>
    <t>20</t>
  </si>
  <si>
    <t xml:space="preserve">Сумма долей в структуре топливного баланса природного газа, продуктов газо- и нефтепереработки</t>
  </si>
  <si>
    <t>L20</t>
  </si>
  <si>
    <t>21</t>
  </si>
  <si>
    <t xml:space="preserve">Сумма долей в структуре топливного баланса угля и торфа</t>
  </si>
  <si>
    <t>L21</t>
  </si>
  <si>
    <t>22</t>
  </si>
  <si>
    <t xml:space="preserve">Удельные типовые прочие расходы генерирующего объекта газовой генерации</t>
  </si>
  <si>
    <t>L22</t>
  </si>
  <si>
    <t>23</t>
  </si>
  <si>
    <t xml:space="preserve">Удельные типовые прочие расходы генерирующего объекта угольной генерации</t>
  </si>
  <si>
    <t>L23</t>
  </si>
  <si>
    <t>24</t>
  </si>
  <si>
    <t xml:space="preserve">Прогнозная (фактическая) цена продажи электрической энергии на РСВ8</t>
  </si>
  <si>
    <t>L24</t>
  </si>
  <si>
    <t>25</t>
  </si>
  <si>
    <t xml:space="preserve">Полезный отпуск электрической энергии:9</t>
  </si>
  <si>
    <t>L25</t>
  </si>
  <si>
    <t>25.1</t>
  </si>
  <si>
    <t xml:space="preserve">полезный отпуск по РД10</t>
  </si>
  <si>
    <t>25.2</t>
  </si>
  <si>
    <t xml:space="preserve">полезный отпуск по ценам РСВ11</t>
  </si>
  <si>
    <t>25.3</t>
  </si>
  <si>
    <t xml:space="preserve">полезный отпуск прочий (БР, СДД, СДЭМ)11</t>
  </si>
  <si>
    <t>26</t>
  </si>
  <si>
    <t xml:space="preserve">Ставки налогов:</t>
  </si>
  <si>
    <t>L26</t>
  </si>
  <si>
    <t>26.1</t>
  </si>
  <si>
    <t xml:space="preserve">на прибыль</t>
  </si>
  <si>
    <t>L22.1</t>
  </si>
  <si>
    <t>26.2</t>
  </si>
  <si>
    <t>ЕСН</t>
  </si>
  <si>
    <t>L22.2</t>
  </si>
  <si>
    <t>27</t>
  </si>
  <si>
    <t xml:space="preserve">Индекс цен производителей промышленной продукции (ИЦП)</t>
  </si>
  <si>
    <t>L22.3</t>
  </si>
  <si>
    <t>28</t>
  </si>
  <si>
    <t xml:space="preserve">Индекс потребительских цен (ИПЦ)</t>
  </si>
  <si>
    <t>L22.4</t>
  </si>
  <si>
    <t xml:space="preserve"> - заполняется только по электростанциям, для которых тарифы на электрическую энергию (мощность) определялись методом экономически-обоснованных расходов, либо в логике методик по расчёту тарифов для «Вынужденных» и «Самых дорогих» генераторов</t>
  </si>
  <si>
    <t xml:space="preserve"> - указывается только по электростанциям, для которых тарифы на электрическую энергию (мощность) определялись в логике методик по расчёту тарифов для «Вынужденных» и «Самых дорогих» генераторов в 2024 году</t>
  </si>
  <si>
    <t xml:space="preserve">- на 2025г. указывается значение только по электростанциям, для которых тарифы на электрическую энергию (мощность) определялись в логике методик по расчёту тарифов для «Вынужденных» генераторов (значение пункта 8.9 "Отклонение фактической прибыли (-) / убытка (+) от продажи электрической энергии в 2024 году от ее планового значения" прошлогоднего расчёта)</t>
  </si>
  <si>
    <t xml:space="preserve"> - начиная с 2025г. в расчёте налогооблагаемой прибыли (План) учитываются показатели НРi и ∆ФРП-Фi-2</t>
  </si>
  <si>
    <t xml:space="preserve"> - по факту указываются суммы, учтенные региональным регулирующим органом при утверждении тарифов на тепловую энергию</t>
  </si>
  <si>
    <t xml:space="preserve">- на 2024 год по плану (утв. органами регулирования) указывается значение ставки в соответствии с приказом ФСТ России)</t>
  </si>
  <si>
    <t xml:space="preserve">- для генерирующих объектов, осуществляющих поставку мощности в вынужденном режиме в 2025 году, на 2025 год указывается среднее значение ставки, с учетом пересмотра ставок за мощность с 1 июля 2025г.</t>
  </si>
  <si>
    <t xml:space="preserve">- по факту указывается средневзвешенная за период цена продажи электроэнергии на РСВ на основании данных формы 46-ЭЭ. В плане 2024г для поставщика, поставлявшего в 2024г мощность в вынужденном режиме, цена РСВ приравнивается к тарифной ставке за энергию (п.15)</t>
  </si>
  <si>
    <t xml:space="preserve"> - по факту указывается суммарный объем продажи электроэнергии в соответствии с данными формы 46-ЭЭ.</t>
  </si>
  <si>
    <t xml:space="preserve"> - в плане указываются объемы, учтенные в Сводном прогнозном балансе соответствующего периода регулирования, фактические данные заполняются на основании формы 46-ЭЭ. В плане 2024г для поставщика, поставлявшего в 2024г мощность в вынужденном режиме, полезный отпуск по РД приравнивается к совокупному полезному отпуску (п.5).</t>
  </si>
  <si>
    <t xml:space="preserve"> - по факту указывается данные в соответствии с формой 46-ЭЭ.</t>
  </si>
  <si>
    <t xml:space="preserve">Генеральный директор</t>
  </si>
  <si>
    <t>М.П.</t>
  </si>
  <si>
    <t xml:space="preserve">&lt;Заместитель генерального директора по вопросам тарифообразования&gt;</t>
  </si>
  <si>
    <t xml:space="preserve">Начальник ПЭО</t>
  </si>
  <si>
    <t xml:space="preserve">Приложение 4</t>
  </si>
  <si>
    <t xml:space="preserve">Структура топлива станции Артемовская ТЭЦ АО "ДГК"</t>
  </si>
  <si>
    <t xml:space="preserve">в среднем за 3 года</t>
  </si>
  <si>
    <t xml:space="preserve">2027 (предложение станции)</t>
  </si>
  <si>
    <t xml:space="preserve">Выработка электроэнергии - всего</t>
  </si>
  <si>
    <t>1.1</t>
  </si>
  <si>
    <t xml:space="preserve">по теплофикационному циклу</t>
  </si>
  <si>
    <t>1.2</t>
  </si>
  <si>
    <t xml:space="preserve">по конденсационному циклу (выработка ГЭС и ГАЭС)</t>
  </si>
  <si>
    <t xml:space="preserve">Расход электроэнергии на собств. нужды (всего, включая произв. и хоз. нужды и потери на трансформаторах)</t>
  </si>
  <si>
    <t>2.1</t>
  </si>
  <si>
    <t xml:space="preserve">на производство электроэнергии</t>
  </si>
  <si>
    <t>2.1.1</t>
  </si>
  <si>
    <t xml:space="preserve">то же в % к выработке электроэнергии</t>
  </si>
  <si>
    <t>2.2</t>
  </si>
  <si>
    <t xml:space="preserve">на производство теплоэнергии</t>
  </si>
  <si>
    <t>2.2.1</t>
  </si>
  <si>
    <t xml:space="preserve">то же в кВтч/Гкал</t>
  </si>
  <si>
    <t>кВтч/Гкал</t>
  </si>
  <si>
    <t>2.3</t>
  </si>
  <si>
    <t xml:space="preserve">Расход электроэнергии на производственные и хозяйственне нужды </t>
  </si>
  <si>
    <t>2.3.1</t>
  </si>
  <si>
    <t>2.4</t>
  </si>
  <si>
    <t xml:space="preserve">Расход электроэнергии на потери в трансформаторах</t>
  </si>
  <si>
    <t>2.4.1</t>
  </si>
  <si>
    <t>3.1</t>
  </si>
  <si>
    <t>3.2</t>
  </si>
  <si>
    <t xml:space="preserve">по конденсационному циклу (отпуск с шин ГЭС и ГАЭС)</t>
  </si>
  <si>
    <t xml:space="preserve">Полезный отпуск электроэнергии в сеть </t>
  </si>
  <si>
    <t xml:space="preserve">кг/ Гкал</t>
  </si>
  <si>
    <t xml:space="preserve">Нормативный уд. расход усл.топлива на пр-во э/э</t>
  </si>
  <si>
    <t>г/кВтч</t>
  </si>
  <si>
    <t>5.1</t>
  </si>
  <si>
    <t>5.2</t>
  </si>
  <si>
    <t xml:space="preserve">по конденсационному циклу</t>
  </si>
  <si>
    <t xml:space="preserve">Выработка теплоэнергии</t>
  </si>
  <si>
    <t xml:space="preserve">Нормативный уд. расход усл.топлива на пр-во т/э</t>
  </si>
  <si>
    <t xml:space="preserve">Отпуск теплоэнергии на собств. нужды</t>
  </si>
  <si>
    <t xml:space="preserve">РАСХОД УСЛОВНОГО ТОПЛИВА</t>
  </si>
  <si>
    <t>тыс.тут</t>
  </si>
  <si>
    <t>9.1</t>
  </si>
  <si>
    <t xml:space="preserve">уголь всего, в том числе:</t>
  </si>
  <si>
    <t>9.1.0</t>
  </si>
  <si>
    <t>О</t>
  </si>
  <si>
    <t>9.1.1</t>
  </si>
  <si>
    <t xml:space="preserve">Промпродукт Г-0-50 (Ургальский)</t>
  </si>
  <si>
    <t>9.1.2</t>
  </si>
  <si>
    <t xml:space="preserve">Каменный Г</t>
  </si>
  <si>
    <t>9.1.3</t>
  </si>
  <si>
    <t xml:space="preserve">Каменный Д</t>
  </si>
  <si>
    <t>9.1.4</t>
  </si>
  <si>
    <t xml:space="preserve">Красноярский ДОМСШ</t>
  </si>
  <si>
    <t>9.1.5</t>
  </si>
  <si>
    <t xml:space="preserve">Кузбасский Д</t>
  </si>
  <si>
    <t>9.1.6</t>
  </si>
  <si>
    <t xml:space="preserve">Кузбасский ДР</t>
  </si>
  <si>
    <t>9.1.7</t>
  </si>
  <si>
    <t xml:space="preserve">Тугнуйский ДСШ</t>
  </si>
  <si>
    <t>9.1.8</t>
  </si>
  <si>
    <t xml:space="preserve">Ургальский ГОМСШ</t>
  </si>
  <si>
    <t>9.1.9</t>
  </si>
  <si>
    <t xml:space="preserve">Хакасский ДМС обогащенный</t>
  </si>
  <si>
    <t>9.1.10</t>
  </si>
  <si>
    <t xml:space="preserve">Хакасский ДМСШ обогащенный</t>
  </si>
  <si>
    <t>9.1.11</t>
  </si>
  <si>
    <t xml:space="preserve">Огоджинский Д</t>
  </si>
  <si>
    <t>9.1.12</t>
  </si>
  <si>
    <t xml:space="preserve">Кирбинский ДОМСШ</t>
  </si>
  <si>
    <t>9.1.13</t>
  </si>
  <si>
    <t xml:space="preserve">Кузбасский ДОМСШ</t>
  </si>
  <si>
    <t>9.1.14</t>
  </si>
  <si>
    <t xml:space="preserve">Грамотеинский Д</t>
  </si>
  <si>
    <t>9.1.15</t>
  </si>
  <si>
    <t xml:space="preserve">Каменный ДР</t>
  </si>
  <si>
    <t>9.1.16</t>
  </si>
  <si>
    <t xml:space="preserve">Каменный ГР</t>
  </si>
  <si>
    <t>9.1.17</t>
  </si>
  <si>
    <t xml:space="preserve">Каменный ДР 0-300мм Майрыхский</t>
  </si>
  <si>
    <t>9.1.18</t>
  </si>
  <si>
    <t xml:space="preserve">Каменный Г Шахта Сибирская</t>
  </si>
  <si>
    <t>9.1.19</t>
  </si>
  <si>
    <t xml:space="preserve">Кирбинский ДР</t>
  </si>
  <si>
    <t>9.1.20</t>
  </si>
  <si>
    <t xml:space="preserve">Каменный ДСШ</t>
  </si>
  <si>
    <t xml:space="preserve">Добавить разрез</t>
  </si>
  <si>
    <t>9.2</t>
  </si>
  <si>
    <t>мазут</t>
  </si>
  <si>
    <t>9.3</t>
  </si>
  <si>
    <t xml:space="preserve">газ всего, в том числе:</t>
  </si>
  <si>
    <t>9.3.1</t>
  </si>
  <si>
    <t xml:space="preserve">Газ лимитный</t>
  </si>
  <si>
    <t>9.3.2</t>
  </si>
  <si>
    <t xml:space="preserve">Газ сверхлимитный</t>
  </si>
  <si>
    <t>9.3.3</t>
  </si>
  <si>
    <t xml:space="preserve">Газ коммерческий</t>
  </si>
  <si>
    <t>9.4</t>
  </si>
  <si>
    <t xml:space="preserve">др.виды топлива</t>
  </si>
  <si>
    <t>9.4.0</t>
  </si>
  <si>
    <t xml:space="preserve">Добавить вид топлива</t>
  </si>
  <si>
    <t>9.5</t>
  </si>
  <si>
    <t xml:space="preserve">на производство э/э</t>
  </si>
  <si>
    <t>ДОЛЯ</t>
  </si>
  <si>
    <t>10.1.0</t>
  </si>
  <si>
    <t>10.1.1</t>
  </si>
  <si>
    <t>10.1.2</t>
  </si>
  <si>
    <t>10.1.3</t>
  </si>
  <si>
    <t>10.1.4</t>
  </si>
  <si>
    <t>10.1.5</t>
  </si>
  <si>
    <t>10.1.6</t>
  </si>
  <si>
    <t>10.1.7</t>
  </si>
  <si>
    <t>10.1.8</t>
  </si>
  <si>
    <t>10.1.9</t>
  </si>
  <si>
    <t>10.1.10</t>
  </si>
  <si>
    <t>10.1.11</t>
  </si>
  <si>
    <t>10.1.12</t>
  </si>
  <si>
    <t>10.1.13</t>
  </si>
  <si>
    <t>10.1.14</t>
  </si>
  <si>
    <t>10.1.15</t>
  </si>
  <si>
    <t>10.1.16</t>
  </si>
  <si>
    <t>10.1.17</t>
  </si>
  <si>
    <t>10.1.18</t>
  </si>
  <si>
    <t>10.1.19</t>
  </si>
  <si>
    <t>10.1.20</t>
  </si>
  <si>
    <t>10.3.1</t>
  </si>
  <si>
    <t>10.3.2</t>
  </si>
  <si>
    <t>10.3.3</t>
  </si>
  <si>
    <t>10.4.0</t>
  </si>
  <si>
    <t xml:space="preserve">ПЕРЕВОДНОЙ КОЭФФИЦИЕНТ</t>
  </si>
  <si>
    <t>11.1.0</t>
  </si>
  <si>
    <t>11.1.1</t>
  </si>
  <si>
    <t>11.1.2</t>
  </si>
  <si>
    <t>11.1.3</t>
  </si>
  <si>
    <t>11.1.4</t>
  </si>
  <si>
    <t>11.1.5</t>
  </si>
  <si>
    <t>11.1.6</t>
  </si>
  <si>
    <t>11.1.7</t>
  </si>
  <si>
    <t>11.1.8</t>
  </si>
  <si>
    <t>11.1.9</t>
  </si>
  <si>
    <t>11.1.10</t>
  </si>
  <si>
    <t>11.1.11</t>
  </si>
  <si>
    <t>11.1.12</t>
  </si>
  <si>
    <t>11.1.13</t>
  </si>
  <si>
    <t>11.1.14</t>
  </si>
  <si>
    <t>11.1.15</t>
  </si>
  <si>
    <t>11.1.16</t>
  </si>
  <si>
    <t>11.1.17</t>
  </si>
  <si>
    <t>11.1.18</t>
  </si>
  <si>
    <t>11.1.19</t>
  </si>
  <si>
    <t>11.1.20</t>
  </si>
  <si>
    <t>11.3</t>
  </si>
  <si>
    <t>11.3.1</t>
  </si>
  <si>
    <t>11.3.2</t>
  </si>
  <si>
    <t>11.3.3</t>
  </si>
  <si>
    <t>11.4</t>
  </si>
  <si>
    <t>11.4.0</t>
  </si>
  <si>
    <t xml:space="preserve">Приложение 6</t>
  </si>
  <si>
    <t xml:space="preserve">Затраты на оплату труда</t>
  </si>
  <si>
    <t xml:space="preserve">2026 (предложение станции)</t>
  </si>
  <si>
    <t xml:space="preserve">Темп роста к 2024, %</t>
  </si>
  <si>
    <t xml:space="preserve">План (утв. органами регулирования)</t>
  </si>
  <si>
    <t>ЧИСЛЕННОСТЬ</t>
  </si>
  <si>
    <t xml:space="preserve">Нормативная численность, в том числе:</t>
  </si>
  <si>
    <t>чел.</t>
  </si>
  <si>
    <t>1.1.1</t>
  </si>
  <si>
    <t xml:space="preserve">привлеченный персонал</t>
  </si>
  <si>
    <t xml:space="preserve">Нормативная численность ППП</t>
  </si>
  <si>
    <t>1.2.1</t>
  </si>
  <si>
    <t xml:space="preserve">без привлеченного персонала</t>
  </si>
  <si>
    <t>1.3</t>
  </si>
  <si>
    <t xml:space="preserve">Фактическая численность</t>
  </si>
  <si>
    <t>1.3.1</t>
  </si>
  <si>
    <t xml:space="preserve">% отношения факта к нормативу</t>
  </si>
  <si>
    <t>1.4</t>
  </si>
  <si>
    <t xml:space="preserve">Численность на вводы по нормативу</t>
  </si>
  <si>
    <t>1.5</t>
  </si>
  <si>
    <t xml:space="preserve">Численность, принятая для расчёта</t>
  </si>
  <si>
    <t xml:space="preserve">СРЕДНЯЯ ЗАРПЛАТА</t>
  </si>
  <si>
    <t xml:space="preserve">Тарифная ставка рабочего 1-го разряда</t>
  </si>
  <si>
    <t>руб.</t>
  </si>
  <si>
    <t xml:space="preserve">Средняя ступень оплаты труда</t>
  </si>
  <si>
    <t xml:space="preserve">Тарифный коэффициент, соответствующий ступени по оплате труда</t>
  </si>
  <si>
    <t xml:space="preserve">Среднемесячная тарифная ставка ППП</t>
  </si>
  <si>
    <t>2.5</t>
  </si>
  <si>
    <t xml:space="preserve">Выплаты, связанные с режимом работы, с условиями труда 1 работника:</t>
  </si>
  <si>
    <t>2.5.1</t>
  </si>
  <si>
    <t xml:space="preserve">процент выплаты</t>
  </si>
  <si>
    <t>2.5.2</t>
  </si>
  <si>
    <t xml:space="preserve">сумма выплат</t>
  </si>
  <si>
    <t>2.6</t>
  </si>
  <si>
    <t xml:space="preserve">Текущее премирование:</t>
  </si>
  <si>
    <t>2.6.1</t>
  </si>
  <si>
    <t>2.6.2</t>
  </si>
  <si>
    <t>2.7</t>
  </si>
  <si>
    <t xml:space="preserve">Вознаграждение за выслугу лет:</t>
  </si>
  <si>
    <t>2.7.1</t>
  </si>
  <si>
    <t>2.7.2</t>
  </si>
  <si>
    <t>2.8</t>
  </si>
  <si>
    <t xml:space="preserve">Выплаты по итогам года:</t>
  </si>
  <si>
    <t>2.8.1</t>
  </si>
  <si>
    <t>2.8.2</t>
  </si>
  <si>
    <t>2.9</t>
  </si>
  <si>
    <t xml:space="preserve">Выплаты по районному коэффициенту и северные надбавки:</t>
  </si>
  <si>
    <t>2.9.1</t>
  </si>
  <si>
    <t>2.9.2</t>
  </si>
  <si>
    <t>Добавить</t>
  </si>
  <si>
    <t xml:space="preserve">ИТОГО среднемесячная оплата труда на 1 работника</t>
  </si>
  <si>
    <t xml:space="preserve">РАсчёт ФОТ (вкл. в расходы на производство продукции (услуг))</t>
  </si>
  <si>
    <t>4.1</t>
  </si>
  <si>
    <t xml:space="preserve">льготный проезд к месту отдыха</t>
  </si>
  <si>
    <t>4.2</t>
  </si>
  <si>
    <t xml:space="preserve">по постановлению N1206 от 3.11.94</t>
  </si>
  <si>
    <t>4.3</t>
  </si>
  <si>
    <t>прочие</t>
  </si>
  <si>
    <t>4.4</t>
  </si>
  <si>
    <t xml:space="preserve">ИТОГО средства на оплату труда ППП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</si>
</sst>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0">
    <font>
      <sz val="11.000000"/>
      <color theme="1"/>
      <name val="Calibri"/>
      <scheme val="minor"/>
    </font>
    <font>
      <u/>
      <sz val="9.000000"/>
      <color indexed="62"/>
      <name val="Tahoma"/>
    </font>
    <font>
      <b/>
      <sz val="14.000000"/>
      <name val="Franklin Gothic Medium"/>
    </font>
    <font>
      <b/>
      <sz val="9.000000"/>
      <name val="Tahoma"/>
    </font>
    <font>
      <sz val="9.000000"/>
      <name val="Tahoma"/>
    </font>
    <font>
      <sz val="10.000000"/>
      <name val="Arial Cyr"/>
    </font>
    <font>
      <sz val="11.000000"/>
      <color theme="1"/>
      <name val="Times New Roman"/>
    </font>
    <font>
      <b/>
      <sz val="14.000000"/>
      <name val="Times New Roman"/>
    </font>
    <font>
      <b/>
      <sz val="12.000000"/>
      <name val="Times New Roman"/>
    </font>
    <font>
      <sz val="10.000000"/>
      <name val="Times New Roman"/>
    </font>
    <font>
      <sz val="12.000000"/>
      <color theme="1"/>
      <name val="Times New Roman"/>
    </font>
    <font>
      <b/>
      <sz val="18.000000"/>
      <name val="Times New Roman"/>
    </font>
    <font>
      <sz val="12.000000"/>
      <name val="Times New Roman"/>
    </font>
    <font>
      <b/>
      <sz val="14.000000"/>
      <color theme="1"/>
      <name val="Times New Roman"/>
    </font>
    <font>
      <sz val="9.000000"/>
      <color indexed="64"/>
      <name val="Tahoma"/>
    </font>
    <font>
      <sz val="9.000000"/>
      <color indexed="65"/>
      <name val="Tahoma"/>
    </font>
    <font>
      <sz val="10.000000"/>
      <color indexed="64"/>
      <name val="Tahoma"/>
    </font>
    <font>
      <b/>
      <sz val="10.000000"/>
      <color indexed="64"/>
      <name val="Tahoma"/>
    </font>
    <font>
      <sz val="9.000000"/>
      <color indexed="55"/>
      <name val="Tahoma"/>
    </font>
    <font>
      <b/>
      <sz val="9.000000"/>
      <color indexed="64"/>
      <name val="Tahoma"/>
    </font>
    <font>
      <b/>
      <sz val="9.000000"/>
      <color indexed="65"/>
      <name val="Tahoma"/>
    </font>
    <font>
      <vertAlign val="superscript"/>
      <sz val="9.000000"/>
      <color indexed="64"/>
      <name val="Tahoma"/>
    </font>
    <font>
      <vertAlign val="superscript"/>
      <sz val="9.000000"/>
      <name val="Tahoma"/>
    </font>
    <font>
      <sz val="10.000000"/>
      <name val="Tahoma"/>
    </font>
    <font>
      <b/>
      <sz val="10.000000"/>
      <name val="Tahoma"/>
    </font>
    <font>
      <sz val="11.000000"/>
      <color indexed="55"/>
      <name val="Wingdings 2"/>
    </font>
    <font>
      <b/>
      <u/>
      <sz val="9.000000"/>
      <color indexed="4"/>
      <name val="Tahoma"/>
    </font>
    <font>
      <sz val="9.000000"/>
      <color indexed="62"/>
      <name val="Tahoma"/>
    </font>
    <font>
      <b/>
      <u/>
      <sz val="9.000000"/>
      <color indexed="65"/>
      <name val="Tahoma"/>
    </font>
    <font>
      <sz val="1.000000"/>
      <color indexed="65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22"/>
      </patternFill>
    </fill>
    <fill>
      <patternFill patternType="lightDown">
        <fgColor indexed="44"/>
        <bgColor indexed="44"/>
      </patternFill>
    </fill>
  </fills>
  <borders count="25">
    <border>
      <left style="none"/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indexed="22"/>
      </top>
      <bottom style="thin">
        <color indexed="22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indexed="22"/>
      </left>
      <right style="none"/>
      <top style="thin">
        <color indexed="22"/>
      </top>
      <bottom style="thin">
        <color indexed="22"/>
      </bottom>
      <diagonal style="none"/>
    </border>
    <border>
      <left style="none"/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indexed="22"/>
      </left>
      <right style="none"/>
      <top style="thin">
        <color indexed="22"/>
      </top>
      <bottom style="none"/>
      <diagonal style="none"/>
    </border>
    <border>
      <left style="none"/>
      <right style="none"/>
      <top style="thin">
        <color indexed="22"/>
      </top>
      <bottom style="none"/>
      <diagonal style="none"/>
    </border>
    <border>
      <left style="none"/>
      <right style="thin">
        <color indexed="22"/>
      </right>
      <top style="thin">
        <color indexed="22"/>
      </top>
      <bottom style="none"/>
      <diagonal style="none"/>
    </border>
  </borders>
  <cellStyleXfs count="11">
    <xf fontId="0" fillId="0" borderId="0" numFmtId="0" applyNumberFormat="1" applyFont="1" applyFill="1" applyBorder="1"/>
    <xf fontId="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0">
      <alignment horizontal="center" vertical="center" wrapText="1"/>
    </xf>
    <xf fontId="3" fillId="0" borderId="1" numFmtId="0" applyNumberFormat="1" applyFont="1" applyFill="1" applyBorder="0">
      <alignment horizontal="center" vertical="center" wrapText="1"/>
    </xf>
    <xf fontId="4" fillId="2" borderId="2" numFmtId="4" applyNumberFormat="1" applyFont="1" applyFill="1" applyBorder="0">
      <alignment horizontal="right"/>
    </xf>
    <xf fontId="4" fillId="0" borderId="0" numFmtId="49" applyNumberFormat="1" applyFont="1" applyFill="1" applyBorder="0">
      <alignment vertical="top"/>
    </xf>
    <xf fontId="5" fillId="0" borderId="0" numFmtId="0" applyNumberFormat="1" applyFont="1" applyFill="1" applyBorder="1"/>
    <xf fontId="0" fillId="0" borderId="0" numFmtId="0" applyNumberFormat="1" applyFont="1" applyFill="1" applyBorder="1"/>
    <xf fontId="4" fillId="0" borderId="0" numFmtId="49" applyNumberFormat="1" applyFont="1" applyFill="1" applyBorder="0">
      <alignment vertical="top"/>
    </xf>
    <xf fontId="4" fillId="3" borderId="0" numFmtId="4" applyNumberFormat="1" applyFont="1" applyFill="1" applyBorder="0">
      <alignment horizontal="right"/>
    </xf>
    <xf fontId="4" fillId="3" borderId="2" numFmtId="4" applyNumberFormat="1" applyFont="0" applyFill="1" applyBorder="0">
      <alignment horizontal="right"/>
    </xf>
  </cellStyleXfs>
  <cellXfs count="181">
    <xf fontId="0" fillId="0" borderId="0" numFmtId="0" xfId="0"/>
    <xf fontId="6" fillId="0" borderId="0" numFmtId="0" xfId="0" applyFont="1"/>
    <xf fontId="7" fillId="0" borderId="0" numFmtId="0" xfId="0" applyFont="1" applyAlignment="1">
      <alignment horizontal="center" wrapText="1"/>
    </xf>
    <xf fontId="6" fillId="0" borderId="0" numFmtId="0" xfId="0" applyFont="1" applyAlignment="1">
      <alignment wrapText="1"/>
    </xf>
    <xf fontId="8" fillId="0" borderId="3" numFmtId="0" xfId="0" applyFont="1" applyBorder="1" applyAlignment="1">
      <alignment horizontal="center" wrapText="1"/>
    </xf>
    <xf fontId="9" fillId="0" borderId="0" numFmtId="0" xfId="0" applyFont="1" applyAlignment="1">
      <alignment horizontal="center" wrapText="1"/>
    </xf>
    <xf fontId="9" fillId="0" borderId="0" numFmtId="0" xfId="0" applyFont="1" applyAlignment="1">
      <alignment wrapText="1"/>
    </xf>
    <xf fontId="10" fillId="0" borderId="0" numFmtId="0" xfId="0" applyFont="1"/>
    <xf fontId="11" fillId="0" borderId="0" numFmtId="0" xfId="0" applyFont="1" applyAlignment="1">
      <alignment horizontal="center" wrapText="1"/>
    </xf>
    <xf fontId="10" fillId="0" borderId="0" numFmtId="0" xfId="0" applyFont="1" applyAlignment="1">
      <alignment wrapText="1"/>
    </xf>
    <xf fontId="12" fillId="0" borderId="0" numFmtId="0" xfId="0" applyFont="1" applyAlignment="1">
      <alignment wrapText="1"/>
    </xf>
    <xf fontId="8" fillId="0" borderId="0" numFmtId="0" xfId="0" applyFont="1" applyAlignment="1">
      <alignment wrapText="1"/>
    </xf>
    <xf fontId="6" fillId="0" borderId="3" numFmtId="0" xfId="0" applyFont="1" applyBorder="1" applyAlignment="1">
      <alignment wrapText="1"/>
    </xf>
    <xf fontId="6" fillId="0" borderId="3" numFmtId="0" xfId="0" applyFont="1" applyBorder="1"/>
    <xf fontId="12" fillId="0" borderId="2" numFmtId="0" xfId="0" applyFont="1" applyBorder="1" applyAlignment="1">
      <alignment horizontal="center" vertical="top" wrapText="1"/>
    </xf>
    <xf fontId="12" fillId="0" borderId="2" numFmtId="0" xfId="0" applyFont="1" applyBorder="1" applyAlignment="1">
      <alignment horizontal="left" vertical="top" wrapText="1"/>
    </xf>
    <xf fontId="6" fillId="0" borderId="2" numFmtId="4" xfId="0" applyNumberFormat="1" applyFont="1" applyBorder="1" applyAlignment="1">
      <alignment horizontal="center" vertical="top" wrapText="1"/>
    </xf>
    <xf fontId="6" fillId="0" borderId="2" numFmtId="0" xfId="0" applyFont="1" applyBorder="1" applyAlignment="1">
      <alignment horizontal="left" vertical="top" wrapText="1"/>
    </xf>
    <xf fontId="6" fillId="0" borderId="2" numFmtId="0" xfId="0" applyFont="1" applyBorder="1" applyAlignment="1">
      <alignment horizontal="center" vertical="top" wrapText="1"/>
    </xf>
    <xf fontId="6" fillId="0" borderId="4" numFmtId="4" xfId="0" applyNumberFormat="1" applyFont="1" applyBorder="1" applyAlignment="1">
      <alignment horizontal="center" vertical="top" wrapText="1"/>
    </xf>
    <xf fontId="6" fillId="0" borderId="5" numFmtId="4" xfId="0" applyNumberFormat="1" applyFont="1" applyBorder="1" applyAlignment="1">
      <alignment horizontal="center" vertical="top" wrapText="1"/>
    </xf>
    <xf fontId="6" fillId="0" borderId="6" numFmtId="4" xfId="0" applyNumberFormat="1" applyFont="1" applyBorder="1" applyAlignment="1">
      <alignment horizontal="center" vertical="top" wrapText="1"/>
    </xf>
    <xf fontId="6" fillId="0" borderId="2" numFmtId="3" xfId="0" applyNumberFormat="1" applyFont="1" applyBorder="1" applyAlignment="1">
      <alignment horizontal="center" vertical="top" wrapText="1"/>
    </xf>
    <xf fontId="6" fillId="0" borderId="2" numFmtId="3" xfId="0" applyNumberFormat="1" applyFont="1" applyBorder="1" applyAlignment="1">
      <alignment horizontal="left" vertical="top" wrapText="1"/>
    </xf>
    <xf fontId="12" fillId="0" borderId="7" numFmtId="0" xfId="0" applyFont="1" applyBorder="1" applyAlignment="1">
      <alignment horizontal="center" vertical="top" wrapText="1"/>
    </xf>
    <xf fontId="6" fillId="0" borderId="8" numFmtId="0" xfId="0" applyFont="1" applyBorder="1" applyAlignment="1">
      <alignment horizontal="center" vertical="center" wrapText="1"/>
    </xf>
    <xf fontId="6" fillId="0" borderId="9" numFmtId="0" xfId="0" applyFont="1" applyBorder="1" applyAlignment="1">
      <alignment horizontal="center" vertical="center" wrapText="1"/>
    </xf>
    <xf fontId="6" fillId="0" borderId="10" numFmtId="0" xfId="0" applyFont="1" applyBorder="1" applyAlignment="1">
      <alignment horizontal="center" vertical="center" wrapText="1"/>
    </xf>
    <xf fontId="12" fillId="0" borderId="11" numFmtId="0" xfId="0" applyFont="1" applyBorder="1" applyAlignment="1">
      <alignment horizontal="center" vertical="top" wrapText="1"/>
    </xf>
    <xf fontId="6" fillId="0" borderId="2" numFmtId="0" xfId="0" applyFont="1" applyBorder="1"/>
    <xf fontId="6" fillId="0" borderId="12" numFmtId="0" xfId="0" applyFont="1" applyBorder="1" applyAlignment="1">
      <alignment horizontal="center" vertical="center" wrapText="1"/>
    </xf>
    <xf fontId="6" fillId="0" borderId="3" numFmtId="0" xfId="0" applyFont="1" applyBorder="1" applyAlignment="1">
      <alignment horizontal="center" vertical="center" wrapText="1"/>
    </xf>
    <xf fontId="6" fillId="0" borderId="13" numFmtId="0" xfId="0" applyFont="1" applyBorder="1" applyAlignment="1">
      <alignment horizontal="center" vertical="center" wrapText="1"/>
    </xf>
    <xf fontId="12" fillId="0" borderId="0" numFmtId="0" xfId="0" applyFont="1"/>
    <xf fontId="0" fillId="0" borderId="0" numFmtId="0" xfId="0"/>
    <xf fontId="0" fillId="0" borderId="0" numFmtId="0" xfId="0" applyAlignment="1">
      <alignment wrapText="1"/>
    </xf>
    <xf fontId="13" fillId="0" borderId="0" numFmtId="0" xfId="0" applyFont="1"/>
    <xf fontId="12" fillId="0" borderId="14" numFmtId="0" xfId="0" applyFont="1" applyBorder="1" applyAlignment="1">
      <alignment horizontal="center" vertical="top" wrapText="1"/>
    </xf>
    <xf fontId="12" fillId="0" borderId="14" numFmtId="0" xfId="0" applyFont="1" applyBorder="1" applyAlignment="1">
      <alignment horizontal="left" vertical="top" wrapText="1"/>
    </xf>
    <xf fontId="0" fillId="0" borderId="14" numFmtId="0" xfId="0" applyBorder="1" applyAlignment="1">
      <alignment horizontal="left" vertical="top" wrapText="1"/>
    </xf>
    <xf fontId="0" fillId="0" borderId="14" numFmtId="4" xfId="0" applyNumberFormat="1" applyBorder="1" applyAlignment="1">
      <alignment horizontal="center" vertical="top" wrapText="1"/>
    </xf>
    <xf fontId="0" fillId="0" borderId="0" numFmtId="4" xfId="0" applyNumberFormat="1"/>
    <xf fontId="12" fillId="0" borderId="14" numFmtId="0" xfId="0" applyFont="1" applyBorder="1" applyAlignment="1">
      <alignment horizontal="left" indent="1" vertical="top" wrapText="1"/>
    </xf>
    <xf fontId="14" fillId="0" borderId="0" numFmtId="0" xfId="6" applyFont="1" applyAlignment="1" applyProtection="1">
      <alignment vertical="center"/>
    </xf>
    <xf fontId="15" fillId="0" borderId="0" numFmtId="0" xfId="6" applyFont="1" applyAlignment="1" applyProtection="1">
      <alignment vertical="center"/>
    </xf>
    <xf fontId="14" fillId="0" borderId="0" numFmtId="0" xfId="6" applyFont="1" applyAlignment="1" applyProtection="1">
      <alignment vertical="center" wrapText="1"/>
    </xf>
    <xf fontId="1" fillId="0" borderId="0" numFmtId="0" xfId="1" applyFont="1" applyAlignment="1" applyProtection="1">
      <alignment horizontal="left" indent="1" vertical="center"/>
    </xf>
    <xf fontId="14" fillId="0" borderId="0" numFmtId="0" xfId="6" applyFont="1" applyAlignment="1" applyProtection="1">
      <alignment horizontal="left" indent="1" vertical="center"/>
    </xf>
    <xf fontId="15" fillId="0" borderId="0" numFmtId="0" xfId="6" applyFont="1" applyAlignment="1" applyProtection="1">
      <alignment horizontal="left" indent="1" vertical="center"/>
    </xf>
    <xf fontId="14" fillId="0" borderId="0" numFmtId="0" xfId="6" applyFont="1" applyAlignment="1" applyProtection="1">
      <alignment horizontal="left" indent="1" vertical="center" wrapText="1"/>
    </xf>
    <xf fontId="14" fillId="0" borderId="0" numFmtId="0" xfId="6" applyFont="1" applyAlignment="1" applyProtection="1">
      <alignment horizontal="right" vertical="center"/>
    </xf>
    <xf fontId="16" fillId="0" borderId="15" numFmtId="0" xfId="2" applyFont="1" applyBorder="1" applyAlignment="1" applyProtection="1">
      <alignment horizontal="left" indent="1" vertical="center" wrapText="1"/>
    </xf>
    <xf fontId="17" fillId="0" borderId="0" numFmtId="0" xfId="2" applyFont="1" applyAlignment="1" applyProtection="1">
      <alignment horizontal="center" vertical="center" wrapText="1"/>
    </xf>
    <xf fontId="14" fillId="0" borderId="16" numFmtId="0" xfId="3" applyFont="1" applyBorder="1" applyAlignment="1" applyProtection="1">
      <alignment horizontal="center" vertical="center" wrapText="1"/>
    </xf>
    <xf fontId="14" fillId="0" borderId="16" numFmtId="1" xfId="3" applyNumberFormat="1" applyFont="1" applyBorder="1" applyAlignment="1" applyProtection="1">
      <alignment horizontal="center" vertical="center" wrapText="1"/>
    </xf>
    <xf fontId="18" fillId="0" borderId="0" numFmtId="49" xfId="5" applyNumberFormat="1" applyFont="1" applyAlignment="1" applyProtection="1">
      <alignment horizontal="center" vertical="center"/>
    </xf>
    <xf fontId="14" fillId="0" borderId="17" numFmtId="0" xfId="6" applyFont="1" applyBorder="1" applyAlignment="1" applyProtection="1">
      <alignment vertical="center"/>
    </xf>
    <xf fontId="14" fillId="0" borderId="18" numFmtId="0" xfId="6" applyFont="1" applyBorder="1" applyAlignment="1" applyProtection="1">
      <alignment vertical="center" wrapText="1"/>
    </xf>
    <xf fontId="15" fillId="0" borderId="18" numFmtId="0" xfId="6" applyFont="1" applyBorder="1" applyAlignment="1" applyProtection="1">
      <alignment vertical="center" wrapText="1"/>
    </xf>
    <xf fontId="14" fillId="0" borderId="18" numFmtId="0" xfId="6" applyFont="1" applyBorder="1" applyAlignment="1" applyProtection="1">
      <alignment vertical="center"/>
    </xf>
    <xf fontId="14" fillId="0" borderId="19" numFmtId="0" xfId="6" applyFont="1" applyBorder="1" applyAlignment="1" applyProtection="1">
      <alignment vertical="center"/>
    </xf>
    <xf fontId="14" fillId="0" borderId="16" numFmtId="49" xfId="6" applyNumberFormat="1" applyFont="1" applyBorder="1" applyAlignment="1" applyProtection="1">
      <alignment horizontal="center" vertical="center"/>
    </xf>
    <xf fontId="14" fillId="0" borderId="16" numFmtId="0" xfId="6" applyFont="1" applyBorder="1" applyAlignment="1" applyProtection="1">
      <alignment vertical="center" wrapText="1"/>
    </xf>
    <xf fontId="15" fillId="0" borderId="16" numFmtId="0" xfId="6" applyFont="1" applyBorder="1" applyAlignment="1" applyProtection="1">
      <alignment vertical="center" wrapText="1"/>
    </xf>
    <xf fontId="14" fillId="3" borderId="16" numFmtId="4" xfId="9" applyNumberFormat="1" applyFont="1" applyFill="1" applyBorder="1" applyAlignment="1" applyProtection="1">
      <alignment horizontal="right" vertical="center"/>
    </xf>
    <xf fontId="19" fillId="0" borderId="16" numFmtId="0" xfId="6" applyFont="1" applyBorder="1" applyAlignment="1" applyProtection="1">
      <alignment vertical="center" wrapText="1"/>
    </xf>
    <xf fontId="19" fillId="3" borderId="16" numFmtId="4" xfId="9" applyNumberFormat="1" applyFont="1" applyFill="1" applyBorder="1" applyAlignment="1" applyProtection="1">
      <alignment horizontal="right" vertical="center"/>
    </xf>
    <xf fontId="14" fillId="0" borderId="16" numFmtId="0" xfId="6" applyFont="1" applyBorder="1" applyAlignment="1" applyProtection="1">
      <alignment horizontal="left" indent="1" vertical="center" wrapText="1"/>
    </xf>
    <xf fontId="14" fillId="0" borderId="16" numFmtId="0" xfId="6" applyFont="1" applyBorder="1" applyAlignment="1" applyProtection="1">
      <alignment horizontal="left" indent="2" vertical="center" wrapText="1"/>
    </xf>
    <xf fontId="14" fillId="3" borderId="16" numFmtId="4" xfId="10" applyNumberFormat="1" applyFont="1" applyFill="1" applyBorder="1" applyAlignment="1" applyProtection="1">
      <alignment horizontal="right" vertical="center"/>
    </xf>
    <xf fontId="14" fillId="0" borderId="16" numFmtId="4" xfId="6" applyNumberFormat="1" applyFont="1" applyBorder="1" applyAlignment="1" applyProtection="1">
      <alignment horizontal="right" vertical="center"/>
    </xf>
    <xf fontId="14" fillId="0" borderId="16" numFmtId="0" xfId="6" applyFont="1" applyBorder="1" applyAlignment="1" applyProtection="1">
      <alignment vertical="center"/>
    </xf>
    <xf fontId="14" fillId="2" borderId="16" numFmtId="4" xfId="10" applyNumberFormat="1" applyFont="1" applyFill="1" applyBorder="1" applyAlignment="1" applyProtection="1">
      <alignment horizontal="right" vertical="center"/>
      <protection locked="0"/>
    </xf>
    <xf fontId="14" fillId="2" borderId="16" numFmtId="4" xfId="6" applyNumberFormat="1" applyFont="1" applyFill="1" applyBorder="1" applyAlignment="1" applyProtection="1">
      <alignment horizontal="right" vertical="center"/>
      <protection locked="0"/>
    </xf>
    <xf fontId="14" fillId="2" borderId="16" numFmtId="4" xfId="4" applyNumberFormat="1" applyFont="1" applyFill="1" applyBorder="1" applyAlignment="1" applyProtection="1">
      <alignment horizontal="right" vertical="center"/>
      <protection locked="0"/>
    </xf>
    <xf fontId="14" fillId="3" borderId="16" numFmtId="4" xfId="6" applyNumberFormat="1" applyFont="1" applyFill="1" applyBorder="1" applyAlignment="1" applyProtection="1">
      <alignment vertical="center"/>
    </xf>
    <xf fontId="19" fillId="0" borderId="16" numFmtId="49" xfId="6" applyNumberFormat="1" applyFont="1" applyBorder="1" applyAlignment="1" applyProtection="1">
      <alignment horizontal="center" vertical="center"/>
    </xf>
    <xf fontId="20" fillId="0" borderId="16" numFmtId="0" xfId="6" applyFont="1" applyBorder="1" applyAlignment="1" applyProtection="1">
      <alignment vertical="center" wrapText="1"/>
    </xf>
    <xf fontId="14" fillId="2" borderId="16" numFmtId="4" xfId="9" applyNumberFormat="1" applyFont="1" applyFill="1" applyBorder="1" applyAlignment="1" applyProtection="1">
      <alignment horizontal="right" vertical="center"/>
      <protection locked="0"/>
    </xf>
    <xf fontId="14" fillId="0" borderId="16" numFmtId="4" xfId="9" applyNumberFormat="1" applyFont="1" applyBorder="1" applyAlignment="1" applyProtection="1">
      <alignment horizontal="right" vertical="center"/>
    </xf>
    <xf fontId="19" fillId="0" borderId="0" numFmtId="0" xfId="6" applyFont="1" applyAlignment="1" applyProtection="1">
      <alignment vertical="center"/>
    </xf>
    <xf fontId="19" fillId="3" borderId="16" numFmtId="4" xfId="10" applyNumberFormat="1" applyFont="1" applyFill="1" applyBorder="1" applyAlignment="1" applyProtection="1">
      <alignment horizontal="right" vertical="center"/>
    </xf>
    <xf fontId="14" fillId="0" borderId="16" numFmtId="0" xfId="6" applyFont="1" applyBorder="1" applyAlignment="1" applyProtection="1">
      <alignment horizontal="right" vertical="center"/>
    </xf>
    <xf fontId="14" fillId="2" borderId="16" numFmtId="1" xfId="4" applyNumberFormat="1" applyFont="1" applyFill="1" applyBorder="1" applyAlignment="1" applyProtection="1">
      <alignment horizontal="right" vertical="center"/>
      <protection locked="0"/>
    </xf>
    <xf fontId="14" fillId="0" borderId="16" numFmtId="0" xfId="6" applyFont="1" applyBorder="1" applyAlignment="1" applyProtection="1">
      <alignment horizontal="left" vertical="center" wrapText="1"/>
    </xf>
    <xf fontId="14" fillId="3" borderId="16" numFmtId="4" xfId="6" applyNumberFormat="1" applyFont="1" applyFill="1" applyBorder="1" applyAlignment="1" applyProtection="1">
      <alignment horizontal="right" vertical="center"/>
    </xf>
    <xf fontId="14" fillId="3" borderId="16" numFmtId="4" xfId="4" applyNumberFormat="1" applyFont="1" applyFill="1" applyBorder="1" applyAlignment="1" applyProtection="1">
      <alignment horizontal="right" vertical="center"/>
    </xf>
    <xf fontId="21" fillId="0" borderId="0" numFmtId="0" xfId="6" applyFont="1" applyAlignment="1" applyProtection="1">
      <alignment horizontal="right" vertical="center" wrapText="1"/>
    </xf>
    <xf fontId="4" fillId="0" borderId="0" numFmtId="0" xfId="6" applyFont="1" applyAlignment="1" applyProtection="1" quotePrefix="1">
      <alignment horizontal="left" shrinkToFit="1" vertical="center" wrapText="1"/>
    </xf>
    <xf fontId="4" fillId="0" borderId="0" numFmtId="0" xfId="6" applyFont="1" applyAlignment="1" applyProtection="1">
      <alignment horizontal="left" shrinkToFit="1" vertical="center" wrapText="1"/>
    </xf>
    <xf fontId="14" fillId="0" borderId="0" numFmtId="0" xfId="6" applyFont="1" applyAlignment="1" applyProtection="1">
      <alignment horizontal="center" vertical="center"/>
    </xf>
    <xf fontId="14" fillId="0" borderId="0" numFmtId="0" xfId="6" applyFont="1" applyAlignment="1" applyProtection="1">
      <alignment horizontal="left" shrinkToFit="1" vertical="center" wrapText="1"/>
    </xf>
    <xf fontId="14" fillId="0" borderId="0" numFmtId="0" xfId="6" applyFont="1" applyAlignment="1" applyProtection="1" quotePrefix="1">
      <alignment horizontal="left" shrinkToFit="1" vertical="center" wrapText="1"/>
    </xf>
    <xf fontId="14" fillId="0" borderId="0" numFmtId="0" xfId="6" applyFont="1" applyAlignment="1" applyProtection="1" quotePrefix="1">
      <alignment vertical="center" wrapText="1"/>
    </xf>
    <xf fontId="4" fillId="0" borderId="0" numFmtId="0" xfId="6" applyFont="1" applyAlignment="1" applyProtection="1">
      <alignment vertical="center"/>
    </xf>
    <xf fontId="22" fillId="0" borderId="0" numFmtId="0" xfId="6" applyFont="1" applyAlignment="1" applyProtection="1">
      <alignment horizontal="right" vertical="center"/>
    </xf>
    <xf fontId="4" fillId="0" borderId="0" numFmtId="49" xfId="8" applyNumberFormat="1" applyFont="1" applyAlignment="1" applyProtection="1">
      <alignment vertical="center"/>
    </xf>
    <xf fontId="15" fillId="0" borderId="0" numFmtId="49" xfId="8" applyNumberFormat="1" applyFont="1" applyAlignment="1" applyProtection="1">
      <alignment vertical="center"/>
    </xf>
    <xf fontId="15" fillId="0" borderId="0" numFmtId="0" xfId="8" applyFont="1" applyAlignment="1" applyProtection="1">
      <alignment vertical="center"/>
    </xf>
    <xf fontId="4" fillId="0" borderId="0" numFmtId="0" xfId="8" applyFont="1" applyAlignment="1" applyProtection="1">
      <alignment horizontal="right" vertical="center"/>
    </xf>
    <xf fontId="15" fillId="0" borderId="0" numFmtId="49" xfId="8" applyNumberFormat="1" applyFont="1" applyAlignment="1" applyProtection="1">
      <alignment horizontal="right" vertical="center"/>
    </xf>
    <xf fontId="23" fillId="0" borderId="16" numFmtId="0" xfId="8" applyFont="1" applyBorder="1" applyAlignment="1" applyProtection="1">
      <alignment horizontal="left" vertical="center" wrapText="1"/>
    </xf>
    <xf fontId="24" fillId="0" borderId="0" numFmtId="49" xfId="8" applyNumberFormat="1" applyFont="1" applyAlignment="1" applyProtection="1">
      <alignment horizontal="center" vertical="center" wrapText="1"/>
    </xf>
    <xf fontId="4" fillId="0" borderId="0" numFmtId="49" xfId="8" applyNumberFormat="1" applyFont="1" applyAlignment="1" applyProtection="1">
      <alignment horizontal="center" vertical="center"/>
    </xf>
    <xf fontId="4" fillId="0" borderId="16" numFmtId="0" xfId="3" applyFont="1" applyBorder="1" applyAlignment="1" applyProtection="1">
      <alignment horizontal="center" vertical="center" wrapText="1"/>
    </xf>
    <xf fontId="18" fillId="0" borderId="0" numFmtId="0" xfId="3" applyFont="1" applyAlignment="1" applyProtection="1">
      <alignment horizontal="center" vertical="center" wrapText="1"/>
    </xf>
    <xf fontId="3" fillId="4" borderId="16" numFmtId="49" xfId="8" applyNumberFormat="1" applyFont="1" applyFill="1" applyBorder="1" applyAlignment="1" applyProtection="1">
      <alignment horizontal="center" vertical="center"/>
    </xf>
    <xf fontId="3" fillId="4" borderId="16" numFmtId="49" xfId="8" applyNumberFormat="1" applyFont="1" applyFill="1" applyBorder="1" applyAlignment="1" applyProtection="1">
      <alignment vertical="center" wrapText="1"/>
    </xf>
    <xf fontId="4" fillId="0" borderId="16" numFmtId="49" xfId="8" applyNumberFormat="1" applyFont="1" applyBorder="1" applyAlignment="1" applyProtection="1">
      <alignment horizontal="left" vertical="center"/>
    </xf>
    <xf fontId="4" fillId="3" borderId="16" numFmtId="4" xfId="8" applyNumberFormat="1" applyFont="1" applyFill="1" applyBorder="1" applyAlignment="1" applyProtection="1">
      <alignment vertical="center"/>
    </xf>
    <xf fontId="4" fillId="0" borderId="16" numFmtId="49" xfId="8" applyNumberFormat="1" applyFont="1" applyBorder="1" applyAlignment="1" applyProtection="1">
      <alignment horizontal="center" vertical="center"/>
    </xf>
    <xf fontId="4" fillId="0" borderId="16" numFmtId="49" xfId="8" applyNumberFormat="1" applyFont="1" applyBorder="1" applyAlignment="1" applyProtection="1">
      <alignment horizontal="left" indent="1" vertical="center" wrapText="1"/>
    </xf>
    <xf fontId="4" fillId="2" borderId="16" numFmtId="4" xfId="8" applyNumberFormat="1" applyFont="1" applyFill="1" applyBorder="1" applyAlignment="1" applyProtection="1">
      <alignment vertical="center"/>
      <protection locked="0"/>
    </xf>
    <xf fontId="4" fillId="0" borderId="16" numFmtId="49" xfId="8" applyNumberFormat="1" applyFont="1" applyBorder="1" applyAlignment="1" applyProtection="1">
      <alignment horizontal="left" indent="2" vertical="center" wrapText="1"/>
    </xf>
    <xf fontId="19" fillId="4" borderId="16" numFmtId="49" xfId="8" applyNumberFormat="1" applyFont="1" applyFill="1" applyBorder="1" applyAlignment="1" applyProtection="1">
      <alignment vertical="center" wrapText="1"/>
    </xf>
    <xf fontId="14" fillId="0" borderId="16" numFmtId="4" xfId="9" applyNumberFormat="1" applyFont="1" applyBorder="1" applyAlignment="1" applyProtection="1">
      <alignment horizontal="left" vertical="center"/>
    </xf>
    <xf fontId="4" fillId="3" borderId="16" numFmtId="4" xfId="9" applyNumberFormat="1" applyFont="1" applyFill="1" applyBorder="1" applyAlignment="1" applyProtection="1">
      <alignment horizontal="right" vertical="center"/>
    </xf>
    <xf fontId="14" fillId="0" borderId="0" numFmtId="49" xfId="8" applyNumberFormat="1" applyFont="1" applyAlignment="1" applyProtection="1">
      <alignment vertical="center"/>
    </xf>
    <xf fontId="14" fillId="0" borderId="16" numFmtId="49" xfId="8" applyNumberFormat="1" applyFont="1" applyBorder="1" applyAlignment="1" applyProtection="1">
      <alignment horizontal="left" indent="1" vertical="center" wrapText="1"/>
    </xf>
    <xf fontId="14" fillId="2" borderId="16" numFmtId="4" xfId="8" applyNumberFormat="1" applyFont="1" applyFill="1" applyBorder="1" applyAlignment="1" applyProtection="1">
      <alignment vertical="center"/>
      <protection locked="0"/>
    </xf>
    <xf fontId="3" fillId="4" borderId="16" numFmtId="49" xfId="8" applyNumberFormat="1" applyFont="1" applyFill="1" applyBorder="1" applyAlignment="1" applyProtection="1">
      <alignment vertical="center"/>
    </xf>
    <xf fontId="14" fillId="0" borderId="16" numFmtId="49" xfId="8" applyNumberFormat="1" applyFont="1" applyBorder="1" applyAlignment="1" applyProtection="1">
      <alignment horizontal="center" vertical="center" wrapText="1"/>
    </xf>
    <xf fontId="4" fillId="3" borderId="16" numFmtId="4" xfId="4" applyNumberFormat="1" applyFont="1" applyFill="1" applyBorder="1" applyAlignment="1" applyProtection="1">
      <alignment horizontal="right" vertical="center"/>
    </xf>
    <xf fontId="14" fillId="0" borderId="16" numFmtId="0" xfId="8" applyFont="1" applyBorder="1" applyAlignment="1" applyProtection="1">
      <alignment horizontal="left" indent="1" vertical="center" wrapText="1"/>
    </xf>
    <xf fontId="4" fillId="0" borderId="16" numFmtId="2" xfId="4" applyNumberFormat="1" applyFont="1" applyBorder="1" applyAlignment="1" applyProtection="1">
      <alignment horizontal="right" vertical="center"/>
    </xf>
    <xf fontId="4" fillId="0" borderId="16" numFmtId="4" xfId="9" applyNumberFormat="1" applyFont="1" applyBorder="1" applyAlignment="1" applyProtection="1">
      <alignment horizontal="right" vertical="center"/>
    </xf>
    <xf fontId="4" fillId="0" borderId="0" numFmtId="49" xfId="8" applyNumberFormat="1" applyFont="1" applyAlignment="1" applyProtection="1">
      <alignment vertical="center" wrapText="1"/>
    </xf>
    <xf fontId="25" fillId="0" borderId="0" numFmtId="49" xfId="8" applyNumberFormat="1" applyFont="1" applyAlignment="1" applyProtection="1">
      <alignment horizontal="center" vertical="center" wrapText="1"/>
    </xf>
    <xf fontId="14" fillId="3" borderId="16" numFmtId="0" xfId="8" applyFont="1" applyFill="1" applyBorder="1" applyAlignment="1" applyProtection="1">
      <alignment horizontal="left" indent="2" vertical="center" wrapText="1"/>
    </xf>
    <xf fontId="4" fillId="0" borderId="16" numFmtId="49" xfId="8" applyNumberFormat="1" applyFont="1" applyBorder="1" applyAlignment="1" applyProtection="1">
      <alignment horizontal="left" vertical="center" wrapText="1"/>
    </xf>
    <xf fontId="4" fillId="2" borderId="16" numFmtId="4" xfId="4" applyNumberFormat="1" applyFont="1" applyFill="1" applyBorder="1" applyAlignment="1" applyProtection="1">
      <alignment horizontal="right" vertical="center" wrapText="1"/>
      <protection locked="0"/>
    </xf>
    <xf fontId="4" fillId="3" borderId="16" numFmtId="4" xfId="9" applyNumberFormat="1" applyFont="1" applyFill="1" applyBorder="1" applyAlignment="1" applyProtection="1">
      <alignment horizontal="right" vertical="center" wrapText="1"/>
    </xf>
    <xf fontId="26" fillId="5" borderId="20" numFmtId="49" xfId="8" applyNumberFormat="1" applyFont="1" applyFill="1" applyBorder="1" applyAlignment="1" applyProtection="1">
      <alignment horizontal="center" vertical="center"/>
    </xf>
    <xf fontId="27" fillId="5" borderId="15" numFmtId="0" xfId="1" applyFont="1" applyFill="1" applyBorder="1" applyAlignment="1" applyProtection="1">
      <alignment horizontal="left" indent="2" vertical="center"/>
    </xf>
    <xf fontId="26" fillId="5" borderId="15" numFmtId="49" xfId="8" applyNumberFormat="1" applyFont="1" applyFill="1" applyBorder="1" applyAlignment="1" applyProtection="1">
      <alignment horizontal="left" vertical="center"/>
    </xf>
    <xf fontId="26" fillId="5" borderId="15" numFmtId="49" xfId="8" applyNumberFormat="1" applyFont="1" applyFill="1" applyBorder="1" applyAlignment="1" applyProtection="1">
      <alignment horizontal="center" vertical="center"/>
    </xf>
    <xf fontId="26" fillId="5" borderId="21" numFmtId="49" xfId="8" applyNumberFormat="1" applyFont="1" applyFill="1" applyBorder="1" applyAlignment="1" applyProtection="1">
      <alignment horizontal="center" vertical="center"/>
    </xf>
    <xf fontId="4" fillId="0" borderId="16" numFmtId="49" xfId="8" applyNumberFormat="1" applyFont="1" applyBorder="1" applyAlignment="1" applyProtection="1">
      <alignment horizontal="center" vertical="center" wrapText="1"/>
    </xf>
    <xf fontId="4" fillId="2" borderId="16" numFmtId="4" xfId="4" applyNumberFormat="1" applyFont="1" applyFill="1" applyBorder="1" applyAlignment="1" applyProtection="1">
      <alignment horizontal="right" vertical="center"/>
      <protection locked="0"/>
    </xf>
    <xf fontId="14" fillId="0" borderId="16" numFmtId="49" xfId="8" applyNumberFormat="1" applyFont="1" applyBorder="1" applyAlignment="1" applyProtection="1">
      <alignment horizontal="left" indent="2" vertical="center" wrapText="1"/>
    </xf>
    <xf fontId="14" fillId="0" borderId="16" numFmtId="0" xfId="8" applyFont="1" applyBorder="1" applyAlignment="1" applyProtection="1">
      <alignment horizontal="left" indent="2" vertical="center" wrapText="1"/>
    </xf>
    <xf fontId="4" fillId="0" borderId="16" numFmtId="49" xfId="8" applyNumberFormat="1" applyFont="1" applyBorder="1" applyAlignment="1" applyProtection="1">
      <alignment horizontal="left" indent="1" vertical="center"/>
    </xf>
    <xf fontId="14" fillId="0" borderId="16" numFmtId="49" xfId="8" applyNumberFormat="1" applyFont="1" applyBorder="1" applyAlignment="1" applyProtection="1">
      <alignment horizontal="left" vertical="center" wrapText="1"/>
    </xf>
    <xf fontId="4" fillId="3" borderId="16" numFmtId="4" xfId="4" applyNumberFormat="1" applyFont="1" applyFill="1" applyBorder="1" applyAlignment="1" applyProtection="1">
      <alignment horizontal="right" vertical="center" wrapText="1"/>
    </xf>
    <xf fontId="28" fillId="5" borderId="15" numFmtId="49" xfId="8" applyNumberFormat="1" applyFont="1" applyFill="1" applyBorder="1" applyAlignment="1" applyProtection="1">
      <alignment horizontal="center" vertical="center"/>
    </xf>
    <xf fontId="29" fillId="5" borderId="15" numFmtId="4" xfId="9" applyNumberFormat="1" applyFont="1" applyFill="1" applyBorder="1" applyAlignment="1" applyProtection="1">
      <alignment horizontal="right" vertical="center"/>
    </xf>
    <xf fontId="28" fillId="5" borderId="21" numFmtId="49" xfId="8" applyNumberFormat="1" applyFont="1" applyFill="1" applyBorder="1" applyAlignment="1" applyProtection="1">
      <alignment horizontal="center" vertical="center"/>
    </xf>
    <xf fontId="19" fillId="4" borderId="16" numFmtId="49" xfId="8" applyNumberFormat="1" applyFont="1" applyFill="1" applyBorder="1" applyAlignment="1" applyProtection="1">
      <alignment horizontal="center" vertical="center"/>
    </xf>
    <xf fontId="19" fillId="4" borderId="16" numFmtId="49" xfId="8" applyNumberFormat="1" applyFont="1" applyFill="1" applyBorder="1" applyAlignment="1" applyProtection="1">
      <alignment vertical="center"/>
    </xf>
    <xf fontId="14" fillId="0" borderId="16" numFmtId="49" xfId="8" applyNumberFormat="1" applyFont="1" applyBorder="1" applyAlignment="1" applyProtection="1">
      <alignment horizontal="left" vertical="center"/>
    </xf>
    <xf fontId="14" fillId="0" borderId="16" numFmtId="49" xfId="8" applyNumberFormat="1" applyFont="1" applyBorder="1" applyAlignment="1" applyProtection="1">
      <alignment vertical="center"/>
    </xf>
    <xf fontId="26" fillId="5" borderId="22" numFmtId="49" xfId="8" applyNumberFormat="1" applyFont="1" applyFill="1" applyBorder="1" applyAlignment="1" applyProtection="1">
      <alignment horizontal="center" vertical="center"/>
    </xf>
    <xf fontId="27" fillId="5" borderId="23" numFmtId="0" xfId="1" applyFont="1" applyFill="1" applyBorder="1" applyAlignment="1" applyProtection="1">
      <alignment horizontal="left" indent="2" vertical="center"/>
    </xf>
    <xf fontId="26" fillId="5" borderId="23" numFmtId="49" xfId="8" applyNumberFormat="1" applyFont="1" applyFill="1" applyBorder="1" applyAlignment="1" applyProtection="1">
      <alignment horizontal="left" vertical="center"/>
    </xf>
    <xf fontId="26" fillId="5" borderId="23" numFmtId="49" xfId="8" applyNumberFormat="1" applyFont="1" applyFill="1" applyBorder="1" applyAlignment="1" applyProtection="1">
      <alignment horizontal="center" vertical="center"/>
    </xf>
    <xf fontId="29" fillId="5" borderId="23" numFmtId="4" xfId="9" applyNumberFormat="1" applyFont="1" applyFill="1" applyBorder="1" applyAlignment="1" applyProtection="1">
      <alignment horizontal="right" vertical="center"/>
    </xf>
    <xf fontId="26" fillId="5" borderId="24" numFmtId="49" xfId="8" applyNumberFormat="1" applyFont="1" applyFill="1" applyBorder="1" applyAlignment="1" applyProtection="1">
      <alignment horizontal="center" vertical="center"/>
    </xf>
    <xf fontId="4" fillId="0" borderId="0" numFmtId="0" xfId="6" applyFont="1" applyAlignment="1" applyProtection="1">
      <alignment horizontal="left" indent="1" vertical="center"/>
    </xf>
    <xf fontId="4" fillId="0" borderId="0" numFmtId="0" xfId="6" applyFont="1" applyAlignment="1" applyProtection="1">
      <alignment horizontal="right" vertical="center"/>
    </xf>
    <xf fontId="23" fillId="0" borderId="0" numFmtId="0" xfId="6" applyFont="1" applyAlignment="1" applyProtection="1">
      <alignment vertical="center"/>
    </xf>
    <xf fontId="23" fillId="0" borderId="15" numFmtId="0" xfId="2" applyFont="1" applyBorder="1" applyAlignment="1" applyProtection="1">
      <alignment horizontal="left" indent="1" vertical="center" wrapText="1"/>
    </xf>
    <xf fontId="4" fillId="0" borderId="16" numFmtId="49" xfId="6" applyNumberFormat="1" applyFont="1" applyBorder="1" applyAlignment="1" applyProtection="1">
      <alignment horizontal="center" vertical="center"/>
    </xf>
    <xf fontId="4" fillId="0" borderId="16" numFmtId="0" xfId="6" applyFont="1" applyBorder="1" applyAlignment="1" applyProtection="1">
      <alignment vertical="center" wrapText="1"/>
    </xf>
    <xf fontId="4" fillId="0" borderId="16" numFmtId="0" xfId="6" applyFont="1" applyBorder="1" applyAlignment="1" applyProtection="1">
      <alignment vertical="center"/>
    </xf>
    <xf fontId="4" fillId="0" borderId="16" numFmtId="0" xfId="6" applyFont="1" applyBorder="1" applyAlignment="1" applyProtection="1">
      <alignment horizontal="left" indent="1" vertical="center" wrapText="1"/>
    </xf>
    <xf fontId="4" fillId="0" borderId="16" numFmtId="0" xfId="6" applyFont="1" applyBorder="1" applyAlignment="1" applyProtection="1">
      <alignment horizontal="left" indent="2" vertical="center" wrapText="1"/>
    </xf>
    <xf fontId="3" fillId="0" borderId="16" numFmtId="49" xfId="6" applyNumberFormat="1" applyFont="1" applyBorder="1" applyAlignment="1" applyProtection="1">
      <alignment horizontal="center" vertical="center"/>
    </xf>
    <xf fontId="3" fillId="0" borderId="16" numFmtId="0" xfId="6" applyFont="1" applyBorder="1" applyAlignment="1" applyProtection="1">
      <alignment horizontal="left" indent="1" vertical="center" wrapText="1"/>
    </xf>
    <xf fontId="3" fillId="0" borderId="16" numFmtId="0" xfId="6" applyFont="1" applyBorder="1" applyAlignment="1" applyProtection="1">
      <alignment vertical="center"/>
    </xf>
    <xf fontId="3" fillId="2" borderId="16" numFmtId="4" xfId="4" applyNumberFormat="1" applyFont="1" applyFill="1" applyBorder="1" applyAlignment="1" applyProtection="1">
      <alignment horizontal="right" vertical="center"/>
      <protection locked="0"/>
    </xf>
    <xf fontId="3" fillId="3" borderId="16" numFmtId="4" xfId="9" applyNumberFormat="1" applyFont="1" applyFill="1" applyBorder="1" applyAlignment="1" applyProtection="1">
      <alignment horizontal="right" vertical="center"/>
    </xf>
    <xf fontId="4" fillId="2" borderId="16" numFmtId="4" xfId="9" applyNumberFormat="1" applyFont="1" applyFill="1" applyBorder="1" applyAlignment="1" applyProtection="1">
      <alignment horizontal="right" vertical="center"/>
      <protection locked="0"/>
    </xf>
    <xf fontId="15" fillId="0" borderId="0" numFmtId="49" xfId="6" applyNumberFormat="1" applyFont="1" applyAlignment="1" applyProtection="1">
      <alignment horizontal="center" vertical="center"/>
    </xf>
    <xf fontId="0" fillId="0" borderId="16" numFmtId="49" xfId="6" applyNumberFormat="1" applyBorder="1" applyAlignment="1" applyProtection="1">
      <alignment horizontal="center" vertical="center"/>
    </xf>
    <xf fontId="4" fillId="0" borderId="16" numFmtId="0" xfId="6" applyFont="1" applyBorder="1" applyAlignment="1" applyProtection="1">
      <alignment horizontal="center" vertical="center"/>
    </xf>
    <xf fontId="4" fillId="0" borderId="16" numFmtId="4" xfId="4" applyNumberFormat="1" applyFont="1" applyBorder="1" applyAlignment="1" applyProtection="1">
      <alignment horizontal="right" vertical="center"/>
    </xf>
    <xf fontId="27" fillId="5" borderId="15" numFmtId="0" xfId="1" applyFont="1" applyFill="1" applyBorder="1" applyAlignment="1" applyProtection="1">
      <alignment horizontal="left" indent="1" vertical="center"/>
    </xf>
    <xf fontId="4" fillId="5" borderId="15" numFmtId="0" xfId="6" applyFont="1" applyFill="1" applyBorder="1" applyAlignment="1" applyProtection="1">
      <alignment vertical="center"/>
    </xf>
    <xf fontId="4" fillId="5" borderId="21" numFmtId="0" xfId="6" applyFont="1" applyFill="1" applyBorder="1" applyAlignment="1" applyProtection="1">
      <alignment vertical="center"/>
    </xf>
    <xf fontId="3" fillId="0" borderId="16" numFmtId="0" xfId="6" applyFont="1" applyBorder="1" applyAlignment="1" applyProtection="1">
      <alignment vertical="center" wrapText="1"/>
    </xf>
    <xf fontId="4" fillId="2" borderId="16" numFmtId="3" xfId="4" applyNumberFormat="1" applyFont="1" applyFill="1" applyBorder="1" applyAlignment="1" applyProtection="1">
      <alignment horizontal="right" vertical="center"/>
      <protection locked="0"/>
    </xf>
  </cellXfs>
  <cellStyles count="11">
    <cellStyle name="Гиперссылка" xfId="1" builtinId="8"/>
    <cellStyle name="Заголовок" xfId="2"/>
    <cellStyle name="ЗаголовокСтолбца" xfId="3"/>
    <cellStyle name="Значение" xfId="4"/>
    <cellStyle name="Обычный" xfId="0" builtinId="0"/>
    <cellStyle name="Обычный 10" xfId="5"/>
    <cellStyle name="Обычный 13" xfId="6"/>
    <cellStyle name="Обычный 2" xfId="7"/>
    <cellStyle name="Обычный_INDEX.STATION.2012(v2.1)" xfId="8"/>
    <cellStyle name="Формула" xfId="9"/>
    <cellStyle name="ФормулаНаКонтроль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9" Type="http://schemas.openxmlformats.org/officeDocument/2006/relationships/styles" Target="styles.xml"/><Relationship  Id="rId8" Type="http://schemas.openxmlformats.org/officeDocument/2006/relationships/sharedStrings" Target="sharedStrings.xml"/><Relationship  Id="rId7" Type="http://schemas.openxmlformats.org/officeDocument/2006/relationships/theme" Target="theme/theme1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B20" activeCellId="0" sqref="B20"/>
    </sheetView>
  </sheetViews>
  <sheetFormatPr defaultRowHeight="14.25"/>
  <cols>
    <col customWidth="1" min="1" max="1" style="1" width="143.42578125"/>
    <col min="2" max="16384" style="1" width="9.140625"/>
  </cols>
  <sheetData>
    <row r="7" ht="26.25" customHeight="1">
      <c r="A7" s="2" t="s">
        <v>0</v>
      </c>
    </row>
    <row r="8" ht="26.25" customHeight="1">
      <c r="A8" s="2" t="s">
        <v>1</v>
      </c>
    </row>
    <row r="9" ht="26.25" customHeight="1">
      <c r="A9" s="2" t="s">
        <v>2</v>
      </c>
    </row>
    <row r="10" ht="26.25" customHeight="1">
      <c r="A10" s="2" t="s">
        <v>3</v>
      </c>
    </row>
    <row r="11" ht="26.25" customHeight="1">
      <c r="A11" s="3"/>
    </row>
    <row r="12" ht="26.25" customHeight="1">
      <c r="A12" s="4" t="s">
        <v>4</v>
      </c>
    </row>
    <row r="13" ht="26.25" customHeight="1">
      <c r="A13" s="5" t="s">
        <v>5</v>
      </c>
    </row>
    <row r="14" ht="26.25" customHeight="1">
      <c r="A14" s="6"/>
    </row>
    <row r="15" ht="26.25" customHeight="1">
      <c r="A15" s="3"/>
    </row>
    <row r="16" s="7" customFormat="1" ht="26.25" customHeight="1">
      <c r="A16" s="8" t="s">
        <v>6</v>
      </c>
    </row>
    <row r="17" s="7" customFormat="1" ht="26.25" customHeight="1">
      <c r="A17" s="9"/>
    </row>
    <row r="18" s="7" customFormat="1" ht="26.25" customHeight="1">
      <c r="A18" s="10" t="s">
        <v>7</v>
      </c>
    </row>
    <row r="19" s="7" customFormat="1" ht="26.25" customHeight="1">
      <c r="A19" s="10" t="s">
        <v>8</v>
      </c>
    </row>
    <row r="20" s="7" customFormat="1" ht="26.25" customHeight="1">
      <c r="A20" s="10" t="s">
        <v>9</v>
      </c>
    </row>
    <row r="21" s="7" customFormat="1" ht="26.25" customHeight="1">
      <c r="A21" s="10" t="s">
        <v>10</v>
      </c>
    </row>
    <row r="22" s="7" customFormat="1" ht="26.25" customHeight="1">
      <c r="A22" s="10" t="s">
        <v>11</v>
      </c>
    </row>
    <row r="23" s="7" customFormat="1" ht="26.25" customHeight="1">
      <c r="A23" s="11" t="s">
        <v>12</v>
      </c>
    </row>
    <row r="24" s="7" customFormat="1" ht="26.25" customHeight="1">
      <c r="A24" s="11" t="s">
        <v>13</v>
      </c>
    </row>
    <row r="25" s="7" customFormat="1" ht="26.25" customHeight="1">
      <c r="A25" s="11" t="s">
        <v>14</v>
      </c>
    </row>
    <row r="26" s="7" customFormat="1" ht="26.25" customHeight="1">
      <c r="A26" s="11" t="s">
        <v>15</v>
      </c>
    </row>
    <row r="27" s="7" customFormat="1" ht="26.25" customHeight="1">
      <c r="A27" s="11" t="s">
        <v>16</v>
      </c>
    </row>
    <row r="28" s="7" customFormat="1" ht="26.25" customHeight="1">
      <c r="A28" s="9"/>
    </row>
    <row r="29" s="7" customFormat="1" ht="26.25" customHeight="1">
      <c r="A29" s="10"/>
    </row>
    <row r="30" s="7" customFormat="1" ht="15.75"/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pane xSplit="3" ySplit="5" topLeftCell="D6" activePane="bottomRight" state="frozen"/>
      <selection activeCell="D49" activeCellId="0" sqref="D49:G50"/>
    </sheetView>
  </sheetViews>
  <sheetFormatPr defaultRowHeight="14.25"/>
  <cols>
    <col min="1" max="1" style="1" width="9.140625"/>
    <col customWidth="1" min="2" max="2" style="1" width="45.140625"/>
    <col customWidth="1" min="3" max="5" style="1" width="17.85546875"/>
    <col customWidth="1" hidden="1" min="6" max="6" style="1" width="17.85546875"/>
    <col customWidth="1" min="7" max="7" style="1" width="22.140625"/>
    <col customWidth="1" hidden="1" min="8" max="8" style="1" width="16"/>
    <col min="9" max="16384" style="1" width="9.140625"/>
  </cols>
  <sheetData>
    <row r="1" ht="26.25" customHeight="1">
      <c r="A1" s="2" t="s">
        <v>17</v>
      </c>
      <c r="B1" s="2"/>
      <c r="C1" s="2"/>
      <c r="D1" s="2"/>
      <c r="E1" s="2"/>
      <c r="F1" s="2"/>
      <c r="G1" s="2"/>
    </row>
    <row r="2">
      <c r="A2" s="12"/>
      <c r="B2" s="13"/>
      <c r="C2" s="13"/>
      <c r="D2" s="13"/>
      <c r="E2" s="13"/>
      <c r="F2" s="13"/>
      <c r="G2" s="13"/>
    </row>
    <row r="3" ht="96.75" customHeight="1">
      <c r="A3" s="14" t="s">
        <v>18</v>
      </c>
      <c r="B3" s="14"/>
      <c r="C3" s="14" t="s">
        <v>19</v>
      </c>
      <c r="D3" s="14" t="s">
        <v>20</v>
      </c>
      <c r="E3" s="14" t="s">
        <v>21</v>
      </c>
      <c r="F3" s="14"/>
      <c r="G3" s="14" t="s">
        <v>22</v>
      </c>
    </row>
    <row r="4" ht="21.75" customHeight="1">
      <c r="A4" s="14" t="s">
        <v>23</v>
      </c>
      <c r="B4" s="14"/>
      <c r="C4" s="14"/>
      <c r="D4" s="14"/>
      <c r="E4" s="14"/>
      <c r="F4" s="14"/>
      <c r="G4" s="14"/>
    </row>
    <row r="5" ht="22.5" customHeight="1">
      <c r="A5" s="14" t="s">
        <v>24</v>
      </c>
      <c r="B5" s="15" t="s">
        <v>25</v>
      </c>
      <c r="C5" s="14" t="s">
        <v>26</v>
      </c>
      <c r="D5" s="16">
        <f>вспом!I9</f>
        <v>400</v>
      </c>
      <c r="E5" s="16">
        <f>вспом!J9</f>
        <v>400</v>
      </c>
      <c r="F5" s="16"/>
      <c r="G5" s="16">
        <f>вспом!L9</f>
        <v>300</v>
      </c>
    </row>
    <row r="6" ht="68.25" customHeight="1">
      <c r="A6" s="14" t="s">
        <v>27</v>
      </c>
      <c r="B6" s="15" t="s">
        <v>28</v>
      </c>
      <c r="C6" s="14" t="s">
        <v>26</v>
      </c>
      <c r="D6" s="16">
        <f>вспом!I10</f>
        <v>239.25000000000003</v>
      </c>
      <c r="E6" s="16">
        <f>вспом!J10</f>
        <v>235.69216666666671</v>
      </c>
      <c r="F6" s="16"/>
      <c r="G6" s="16">
        <f>вспом!L10</f>
        <v>196.72</v>
      </c>
    </row>
    <row r="7" ht="23.25" customHeight="1">
      <c r="A7" s="14" t="s">
        <v>29</v>
      </c>
      <c r="B7" s="15" t="s">
        <v>30</v>
      </c>
      <c r="C7" s="14" t="s">
        <v>31</v>
      </c>
      <c r="D7" s="16">
        <f>'вспом 4'!I8</f>
        <v>1809.8099999999999</v>
      </c>
      <c r="E7" s="16">
        <f>'вспом 4'!K8</f>
        <v>1920</v>
      </c>
      <c r="F7" s="16"/>
      <c r="G7" s="16">
        <f>вспом!L11</f>
        <v>1630.02</v>
      </c>
    </row>
    <row r="8" ht="21" customHeight="1">
      <c r="A8" s="14" t="s">
        <v>32</v>
      </c>
      <c r="B8" s="15" t="s">
        <v>33</v>
      </c>
      <c r="C8" s="14" t="s">
        <v>31</v>
      </c>
      <c r="D8" s="16">
        <f>'вспом 4'!I23</f>
        <v>1553.5899999999999</v>
      </c>
      <c r="E8" s="16">
        <f>вспом!J13</f>
        <v>1653.1569</v>
      </c>
      <c r="F8" s="16"/>
      <c r="G8" s="16">
        <f>вспом!L13</f>
        <v>1381.6299999999999</v>
      </c>
    </row>
    <row r="9" ht="21" customHeight="1">
      <c r="A9" s="14" t="s">
        <v>34</v>
      </c>
      <c r="B9" s="15" t="s">
        <v>35</v>
      </c>
      <c r="C9" s="14" t="s">
        <v>36</v>
      </c>
      <c r="D9" s="16">
        <f>'вспом 4'!I27</f>
        <v>598.85000000000002</v>
      </c>
      <c r="E9" s="16">
        <f>вспом!J14</f>
        <v>583.84649999999999</v>
      </c>
      <c r="F9" s="16"/>
      <c r="G9" s="16">
        <f>вспом!L14</f>
        <v>467.70999999999998</v>
      </c>
    </row>
    <row r="10" ht="21" customHeight="1">
      <c r="A10" s="14" t="s">
        <v>37</v>
      </c>
      <c r="B10" s="15" t="s">
        <v>38</v>
      </c>
      <c r="C10" s="14" t="s">
        <v>36</v>
      </c>
      <c r="D10" s="16">
        <f>D9-'вспом 4'!I29</f>
        <v>596.42000000000007</v>
      </c>
      <c r="E10" s="16">
        <f>вспом!J15</f>
        <v>581.30650000000003</v>
      </c>
      <c r="F10" s="16"/>
      <c r="G10" s="16">
        <f>вспом!L15</f>
        <v>465.19</v>
      </c>
    </row>
    <row r="11" ht="21.75" customHeight="1">
      <c r="A11" s="14" t="s">
        <v>39</v>
      </c>
      <c r="B11" s="15" t="s">
        <v>40</v>
      </c>
      <c r="C11" s="14" t="s">
        <v>41</v>
      </c>
      <c r="D11" s="16" t="str">
        <f>D14</f>
        <v>х</v>
      </c>
      <c r="E11" s="16">
        <f t="shared" ref="E11:G11" si="0">E14</f>
        <v>1728.9853753250991</v>
      </c>
      <c r="F11" s="16">
        <f t="shared" si="0"/>
        <v>2240176.5760144996</v>
      </c>
      <c r="G11" s="16">
        <f t="shared" si="0"/>
        <v>2674.7989616647301</v>
      </c>
    </row>
    <row r="12" ht="26.25" customHeight="1">
      <c r="A12" s="17"/>
      <c r="B12" s="15" t="s">
        <v>42</v>
      </c>
      <c r="C12" s="17"/>
      <c r="D12" s="16"/>
      <c r="E12" s="16"/>
      <c r="F12" s="16"/>
      <c r="G12" s="17"/>
    </row>
    <row r="13" ht="26.25" customHeight="1">
      <c r="A13" s="14" t="s">
        <v>43</v>
      </c>
      <c r="B13" s="15" t="s">
        <v>44</v>
      </c>
      <c r="C13" s="14" t="s">
        <v>41</v>
      </c>
      <c r="D13" s="16" t="s">
        <v>45</v>
      </c>
      <c r="E13" s="16" t="s">
        <v>45</v>
      </c>
      <c r="F13" s="16"/>
      <c r="G13" s="16" t="s">
        <v>45</v>
      </c>
    </row>
    <row r="14" ht="26.25" customHeight="1">
      <c r="A14" s="14" t="s">
        <v>46</v>
      </c>
      <c r="B14" s="15" t="s">
        <v>47</v>
      </c>
      <c r="C14" s="14" t="s">
        <v>41</v>
      </c>
      <c r="D14" s="16" t="s">
        <v>45</v>
      </c>
      <c r="E14" s="16">
        <f>вспом!J62/1000</f>
        <v>1728.9853753250991</v>
      </c>
      <c r="F14" s="16">
        <f>вспом!K62</f>
        <v>2240176.5760144996</v>
      </c>
      <c r="G14" s="16">
        <f>вспом!$L$62/1000</f>
        <v>2674.7989616647301</v>
      </c>
    </row>
    <row r="15" ht="37.5" customHeight="1">
      <c r="A15" s="14" t="s">
        <v>48</v>
      </c>
      <c r="B15" s="15" t="s">
        <v>49</v>
      </c>
      <c r="C15" s="14" t="s">
        <v>41</v>
      </c>
      <c r="D15" s="16" t="s">
        <v>45</v>
      </c>
      <c r="E15" s="16" t="s">
        <v>45</v>
      </c>
      <c r="F15" s="16"/>
      <c r="G15" s="16" t="s">
        <v>45</v>
      </c>
    </row>
    <row r="16" ht="23.25" customHeight="1">
      <c r="A16" s="14" t="s">
        <v>50</v>
      </c>
      <c r="B16" s="15" t="s">
        <v>51</v>
      </c>
      <c r="C16" s="17"/>
      <c r="D16" s="16" t="str">
        <f>D20</f>
        <v>х</v>
      </c>
      <c r="E16" s="16" t="s">
        <v>45</v>
      </c>
      <c r="F16" s="16">
        <f>F18+F20</f>
        <v>0</v>
      </c>
      <c r="G16" s="16" t="s">
        <v>45</v>
      </c>
    </row>
    <row r="17" ht="23.25" customHeight="1">
      <c r="A17" s="17"/>
      <c r="B17" s="15" t="s">
        <v>42</v>
      </c>
      <c r="C17" s="17"/>
      <c r="D17" s="16"/>
      <c r="E17" s="16"/>
      <c r="F17" s="16"/>
      <c r="G17" s="16"/>
    </row>
    <row r="18" ht="21" customHeight="1">
      <c r="A18" s="14" t="s">
        <v>52</v>
      </c>
      <c r="B18" s="15" t="s">
        <v>53</v>
      </c>
      <c r="C18" s="14" t="s">
        <v>41</v>
      </c>
      <c r="D18" s="16" t="s">
        <v>45</v>
      </c>
      <c r="E18" s="16" t="s">
        <v>45</v>
      </c>
      <c r="F18" s="16"/>
      <c r="G18" s="16" t="s">
        <v>45</v>
      </c>
    </row>
    <row r="19" ht="35.25" customHeight="1">
      <c r="A19" s="17"/>
      <c r="B19" s="15" t="s">
        <v>54</v>
      </c>
      <c r="C19" s="14" t="s">
        <v>55</v>
      </c>
      <c r="D19" s="16">
        <f>'вспом 4'!I24</f>
        <v>464.73847388998365</v>
      </c>
      <c r="E19" s="16">
        <f>'вспом 4'!K24</f>
        <v>456.80000000000001</v>
      </c>
      <c r="F19" s="18">
        <v>404.10000000000002</v>
      </c>
      <c r="G19" s="16">
        <f>'вспом 4'!L24</f>
        <v>484.49000000000001</v>
      </c>
    </row>
    <row r="20" ht="21" customHeight="1">
      <c r="A20" s="14" t="s">
        <v>56</v>
      </c>
      <c r="B20" s="15" t="s">
        <v>57</v>
      </c>
      <c r="C20" s="14" t="s">
        <v>41</v>
      </c>
      <c r="D20" s="16" t="s">
        <v>45</v>
      </c>
      <c r="E20" s="16" t="s">
        <v>45</v>
      </c>
      <c r="F20" s="16"/>
      <c r="G20" s="16" t="s">
        <v>45</v>
      </c>
    </row>
    <row r="21" ht="37.5" customHeight="1">
      <c r="A21" s="18"/>
      <c r="B21" s="15" t="s">
        <v>58</v>
      </c>
      <c r="C21" s="14" t="s">
        <v>59</v>
      </c>
      <c r="D21" s="16">
        <f>'вспом 4'!I28</f>
        <v>176.72999999999999</v>
      </c>
      <c r="E21" s="16">
        <f>'вспом 4'!K28</f>
        <v>167.09999999999999</v>
      </c>
      <c r="F21" s="18">
        <v>404.10000000000002</v>
      </c>
      <c r="G21" s="16">
        <f>'вспом 4'!L28</f>
        <v>176.40000000000001</v>
      </c>
    </row>
    <row r="22" ht="104.25" customHeight="1">
      <c r="A22" s="17"/>
      <c r="B22" s="15" t="s">
        <v>60</v>
      </c>
      <c r="C22" s="17"/>
      <c r="D22" s="18" t="s">
        <v>20</v>
      </c>
      <c r="E22" s="18" t="s">
        <v>61</v>
      </c>
      <c r="F22" s="18"/>
      <c r="G22" s="18" t="s">
        <v>62</v>
      </c>
    </row>
    <row r="23" ht="39.75" customHeight="1">
      <c r="A23" s="14" t="s">
        <v>63</v>
      </c>
      <c r="B23" s="15" t="s">
        <v>64</v>
      </c>
      <c r="C23" s="14" t="s">
        <v>41</v>
      </c>
      <c r="D23" s="16">
        <f>вспом!I20/1000*вспом!I73%</f>
        <v>0</v>
      </c>
      <c r="E23" s="16">
        <f>вспом!J20/1000</f>
        <v>152.58848736864101</v>
      </c>
      <c r="F23" s="16">
        <f>вспом!K20</f>
        <v>305186.24209999992</v>
      </c>
      <c r="G23" s="16">
        <f>вспом!L20/1000*вспом!L73%</f>
        <v>271.29938427195867</v>
      </c>
    </row>
    <row r="24" ht="51.75" customHeight="1">
      <c r="A24" s="14" t="s">
        <v>65</v>
      </c>
      <c r="B24" s="15" t="s">
        <v>66</v>
      </c>
      <c r="C24" s="17"/>
      <c r="D24" s="17"/>
      <c r="E24" s="17"/>
      <c r="F24" s="17"/>
      <c r="G24" s="16"/>
    </row>
    <row r="25" ht="22.5" customHeight="1">
      <c r="A25" s="14" t="s">
        <v>67</v>
      </c>
      <c r="B25" s="15" t="s">
        <v>68</v>
      </c>
      <c r="C25" s="14" t="s">
        <v>69</v>
      </c>
      <c r="D25" s="16">
        <f>'вспом 6'!H15</f>
        <v>456.04805999999996</v>
      </c>
      <c r="E25" s="16">
        <f>'вспом 6'!I15</f>
        <v>407.69973693417018</v>
      </c>
      <c r="F25" s="16"/>
      <c r="G25" s="16">
        <f>'вспом 6'!K15</f>
        <v>456.04805999999996</v>
      </c>
    </row>
    <row r="26" ht="33" customHeight="1">
      <c r="A26" s="14" t="s">
        <v>70</v>
      </c>
      <c r="B26" s="15" t="s">
        <v>71</v>
      </c>
      <c r="C26" s="14" t="s">
        <v>72</v>
      </c>
      <c r="D26" s="16">
        <f>'вспом 6'!H40</f>
        <v>120317.7340764879</v>
      </c>
      <c r="E26" s="16">
        <f>'вспом 6'!I40</f>
        <v>112962.78774142021</v>
      </c>
      <c r="F26" s="16"/>
      <c r="G26" s="16">
        <f>'вспом 6'!K40</f>
        <v>137386.93406968028</v>
      </c>
    </row>
    <row r="27" ht="46.5" customHeight="1">
      <c r="A27" s="14" t="s">
        <v>73</v>
      </c>
      <c r="B27" s="15" t="s">
        <v>74</v>
      </c>
      <c r="C27" s="17"/>
      <c r="D27" s="19" t="s">
        <v>75</v>
      </c>
      <c r="E27" s="20"/>
      <c r="F27" s="20"/>
      <c r="G27" s="21"/>
    </row>
    <row r="28" ht="22.5" customHeight="1">
      <c r="A28" s="14" t="s">
        <v>76</v>
      </c>
      <c r="B28" s="15" t="s">
        <v>77</v>
      </c>
      <c r="C28" s="14" t="s">
        <v>41</v>
      </c>
      <c r="D28" s="16" t="str">
        <f>D31</f>
        <v>х</v>
      </c>
      <c r="E28" s="16">
        <f t="shared" ref="E28:G28" si="1">E31</f>
        <v>1728.9853753250991</v>
      </c>
      <c r="F28" s="16">
        <f t="shared" si="1"/>
        <v>0</v>
      </c>
      <c r="G28" s="16">
        <f t="shared" si="1"/>
        <v>2674.7989616647301</v>
      </c>
    </row>
    <row r="29" ht="22.5" customHeight="1">
      <c r="A29" s="14"/>
      <c r="B29" s="15" t="s">
        <v>42</v>
      </c>
      <c r="C29" s="14"/>
      <c r="D29" s="17"/>
      <c r="E29" s="17"/>
      <c r="F29" s="17"/>
      <c r="G29" s="16"/>
    </row>
    <row r="30" ht="22.5" customHeight="1">
      <c r="A30" s="14" t="s">
        <v>78</v>
      </c>
      <c r="B30" s="15" t="s">
        <v>79</v>
      </c>
      <c r="C30" s="14" t="s">
        <v>41</v>
      </c>
      <c r="D30" s="16" t="str">
        <f t="shared" ref="D30:E31" si="2">D13</f>
        <v>х</v>
      </c>
      <c r="E30" s="16" t="str">
        <f t="shared" si="2"/>
        <v>х</v>
      </c>
      <c r="F30" s="17"/>
      <c r="G30" s="16" t="s">
        <v>45</v>
      </c>
    </row>
    <row r="31" ht="18.75" customHeight="1">
      <c r="A31" s="14" t="s">
        <v>80</v>
      </c>
      <c r="B31" s="15" t="s">
        <v>81</v>
      </c>
      <c r="C31" s="14" t="s">
        <v>41</v>
      </c>
      <c r="D31" s="16" t="str">
        <f t="shared" si="2"/>
        <v>х</v>
      </c>
      <c r="E31" s="16">
        <f t="shared" si="2"/>
        <v>1728.9853753250991</v>
      </c>
      <c r="F31" s="17"/>
      <c r="G31" s="16">
        <f>вспом!$L$62/1000</f>
        <v>2674.7989616647301</v>
      </c>
    </row>
    <row r="32" ht="30.75" customHeight="1">
      <c r="A32" s="14" t="s">
        <v>82</v>
      </c>
      <c r="B32" s="15" t="s">
        <v>83</v>
      </c>
      <c r="C32" s="14" t="s">
        <v>41</v>
      </c>
      <c r="D32" s="22" t="s">
        <v>45</v>
      </c>
      <c r="E32" s="22" t="s">
        <v>45</v>
      </c>
      <c r="F32" s="23"/>
      <c r="G32" s="22" t="s">
        <v>45</v>
      </c>
    </row>
    <row r="33" ht="30.75" customHeight="1">
      <c r="A33" s="14" t="s">
        <v>84</v>
      </c>
      <c r="B33" s="15" t="s">
        <v>85</v>
      </c>
      <c r="C33" s="17"/>
      <c r="D33" s="22">
        <v>0</v>
      </c>
      <c r="E33" s="22">
        <v>0</v>
      </c>
      <c r="F33" s="22"/>
      <c r="G33" s="22">
        <v>0</v>
      </c>
    </row>
    <row r="34" ht="24.75" customHeight="1">
      <c r="A34" s="14"/>
      <c r="B34" s="15" t="s">
        <v>42</v>
      </c>
      <c r="C34" s="14"/>
      <c r="D34" s="23"/>
      <c r="E34" s="23"/>
      <c r="F34" s="23"/>
      <c r="G34" s="22"/>
    </row>
    <row r="35" ht="24.75" customHeight="1">
      <c r="A35" s="14" t="s">
        <v>86</v>
      </c>
      <c r="B35" s="15" t="s">
        <v>87</v>
      </c>
      <c r="C35" s="14" t="s">
        <v>41</v>
      </c>
      <c r="D35" s="23"/>
      <c r="E35" s="23"/>
      <c r="F35" s="23"/>
      <c r="G35" s="22"/>
    </row>
    <row r="36" ht="24.75" customHeight="1">
      <c r="A36" s="14" t="s">
        <v>88</v>
      </c>
      <c r="B36" s="15" t="s">
        <v>89</v>
      </c>
      <c r="C36" s="14" t="s">
        <v>41</v>
      </c>
      <c r="D36" s="23"/>
      <c r="E36" s="23"/>
      <c r="F36" s="23"/>
      <c r="G36" s="22"/>
    </row>
    <row r="37" ht="24.75" customHeight="1">
      <c r="A37" s="14" t="s">
        <v>90</v>
      </c>
      <c r="B37" s="15" t="s">
        <v>91</v>
      </c>
      <c r="C37" s="14"/>
      <c r="D37" s="22">
        <v>0</v>
      </c>
      <c r="E37" s="22">
        <v>0</v>
      </c>
      <c r="F37" s="22"/>
      <c r="G37" s="22">
        <v>0</v>
      </c>
    </row>
    <row r="38" ht="24.75" customHeight="1">
      <c r="A38" s="14"/>
      <c r="B38" s="15" t="s">
        <v>42</v>
      </c>
      <c r="C38" s="14"/>
      <c r="D38" s="22"/>
      <c r="E38" s="22"/>
      <c r="F38" s="22"/>
      <c r="G38" s="22"/>
    </row>
    <row r="39" ht="24.75" customHeight="1">
      <c r="A39" s="14" t="s">
        <v>92</v>
      </c>
      <c r="B39" s="15" t="s">
        <v>79</v>
      </c>
      <c r="C39" s="14" t="s">
        <v>41</v>
      </c>
      <c r="D39" s="22"/>
      <c r="E39" s="22"/>
      <c r="F39" s="22"/>
      <c r="G39" s="22"/>
    </row>
    <row r="40" ht="24.75" customHeight="1">
      <c r="A40" s="14" t="s">
        <v>93</v>
      </c>
      <c r="B40" s="15" t="s">
        <v>81</v>
      </c>
      <c r="C40" s="14" t="s">
        <v>41</v>
      </c>
      <c r="D40" s="22"/>
      <c r="E40" s="22"/>
      <c r="F40" s="22"/>
      <c r="G40" s="22"/>
    </row>
    <row r="41" ht="36" customHeight="1">
      <c r="A41" s="14" t="s">
        <v>94</v>
      </c>
      <c r="B41" s="15" t="s">
        <v>83</v>
      </c>
      <c r="C41" s="17" t="s">
        <v>41</v>
      </c>
      <c r="D41" s="22"/>
      <c r="E41" s="22"/>
      <c r="F41" s="22"/>
      <c r="G41" s="22"/>
    </row>
    <row r="42" ht="36" customHeight="1">
      <c r="A42" s="14" t="s">
        <v>95</v>
      </c>
      <c r="B42" s="15" t="s">
        <v>96</v>
      </c>
      <c r="C42" s="17"/>
      <c r="D42" s="22">
        <v>0</v>
      </c>
      <c r="E42" s="22">
        <v>0</v>
      </c>
      <c r="F42" s="22"/>
      <c r="G42" s="22">
        <v>0</v>
      </c>
    </row>
    <row r="43" ht="18" customHeight="1">
      <c r="A43" s="17"/>
      <c r="B43" s="15" t="s">
        <v>42</v>
      </c>
      <c r="C43" s="17"/>
      <c r="D43" s="23"/>
      <c r="E43" s="23"/>
      <c r="F43" s="23"/>
      <c r="G43" s="22"/>
    </row>
    <row r="44" ht="18" customHeight="1">
      <c r="A44" s="14" t="s">
        <v>97</v>
      </c>
      <c r="B44" s="15" t="s">
        <v>79</v>
      </c>
      <c r="C44" s="14" t="s">
        <v>41</v>
      </c>
      <c r="D44" s="23"/>
      <c r="E44" s="23"/>
      <c r="F44" s="23"/>
      <c r="G44" s="22"/>
    </row>
    <row r="45" ht="24" customHeight="1">
      <c r="A45" s="14" t="s">
        <v>98</v>
      </c>
      <c r="B45" s="15" t="s">
        <v>81</v>
      </c>
      <c r="C45" s="14" t="s">
        <v>41</v>
      </c>
      <c r="D45" s="23"/>
      <c r="E45" s="23"/>
      <c r="F45" s="23"/>
      <c r="G45" s="22"/>
    </row>
    <row r="46" ht="30.75" customHeight="1">
      <c r="A46" s="14" t="s">
        <v>99</v>
      </c>
      <c r="B46" s="15" t="s">
        <v>83</v>
      </c>
      <c r="C46" s="14" t="s">
        <v>41</v>
      </c>
      <c r="D46" s="22"/>
      <c r="E46" s="22"/>
      <c r="F46" s="22"/>
      <c r="G46" s="22"/>
    </row>
    <row r="47" ht="22.5" customHeight="1">
      <c r="A47" s="14" t="s">
        <v>100</v>
      </c>
      <c r="B47" s="15" t="s">
        <v>101</v>
      </c>
      <c r="C47" s="14" t="s">
        <v>41</v>
      </c>
      <c r="D47" s="22">
        <v>0</v>
      </c>
      <c r="E47" s="22">
        <v>0</v>
      </c>
      <c r="F47" s="22"/>
      <c r="G47" s="22">
        <v>0</v>
      </c>
    </row>
    <row r="48" ht="33" customHeight="1">
      <c r="A48" s="14" t="s">
        <v>102</v>
      </c>
      <c r="B48" s="15" t="s">
        <v>103</v>
      </c>
      <c r="C48" s="14" t="s">
        <v>104</v>
      </c>
      <c r="D48" s="22">
        <v>0</v>
      </c>
      <c r="E48" s="22">
        <v>0</v>
      </c>
      <c r="F48" s="22"/>
      <c r="G48" s="22">
        <v>0</v>
      </c>
    </row>
    <row r="49" ht="49.5" customHeight="1">
      <c r="A49" s="24" t="s">
        <v>105</v>
      </c>
      <c r="B49" s="24" t="s">
        <v>106</v>
      </c>
      <c r="C49" s="17"/>
      <c r="D49" s="25" t="s">
        <v>107</v>
      </c>
      <c r="E49" s="26"/>
      <c r="F49" s="26"/>
      <c r="G49" s="27"/>
      <c r="H49" s="1" t="s">
        <v>108</v>
      </c>
    </row>
    <row r="50" ht="57" customHeight="1">
      <c r="A50" s="28"/>
      <c r="B50" s="28"/>
      <c r="C50" s="29"/>
      <c r="D50" s="30"/>
      <c r="E50" s="31"/>
      <c r="F50" s="31"/>
      <c r="G50" s="32"/>
    </row>
    <row r="51" ht="15.75" hidden="1">
      <c r="A51" s="33" t="s">
        <v>109</v>
      </c>
    </row>
    <row r="52" ht="15.75" hidden="1">
      <c r="A52" s="33" t="s">
        <v>110</v>
      </c>
    </row>
    <row r="53" ht="15.75" hidden="1">
      <c r="A53" s="33" t="s">
        <v>111</v>
      </c>
    </row>
    <row r="54" ht="15.75" hidden="1">
      <c r="A54" s="33" t="s">
        <v>112</v>
      </c>
    </row>
    <row r="55" hidden="1">
      <c r="A55" s="3"/>
    </row>
    <row r="56" ht="15.75" hidden="1">
      <c r="A56" s="33" t="s">
        <v>113</v>
      </c>
    </row>
    <row r="57" ht="15.75" hidden="1">
      <c r="A57" s="33" t="s">
        <v>114</v>
      </c>
    </row>
    <row r="58">
      <c r="A58" s="3"/>
    </row>
  </sheetData>
  <mergeCells count="7">
    <mergeCell ref="A1:G1"/>
    <mergeCell ref="A3:B3"/>
    <mergeCell ref="A4:G4"/>
    <mergeCell ref="D27:G27"/>
    <mergeCell ref="A49:A50"/>
    <mergeCell ref="B49:B50"/>
    <mergeCell ref="D49:G50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49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B51" activeCellId="0" sqref="B51"/>
    </sheetView>
  </sheetViews>
  <sheetFormatPr defaultRowHeight="14.25"/>
  <cols>
    <col customWidth="1" min="1" max="1" style="34" width="6"/>
    <col customWidth="1" min="2" max="2" style="34" width="38.7109375"/>
    <col customWidth="1" min="3" max="3" style="34" width="18.42578125"/>
    <col customWidth="1" min="4" max="7" style="34" width="11.42578125"/>
    <col customWidth="1" min="8" max="9" style="34" width="11.7109375"/>
    <col customWidth="1" hidden="1" min="10" max="10" style="34" width="10"/>
    <col min="11" max="16384" style="34" width="9.140625"/>
  </cols>
  <sheetData>
    <row r="1">
      <c r="A1" s="35"/>
    </row>
    <row r="2" s="36" customFormat="1" ht="18.75">
      <c r="A2" s="2" t="s">
        <v>115</v>
      </c>
      <c r="B2" s="2"/>
      <c r="C2" s="2"/>
      <c r="D2" s="2"/>
      <c r="E2" s="2"/>
      <c r="F2" s="2"/>
      <c r="G2" s="2"/>
      <c r="H2" s="2"/>
      <c r="I2" s="2"/>
    </row>
    <row r="3">
      <c r="A3" s="35"/>
    </row>
    <row r="4" ht="67.5" customHeight="1">
      <c r="A4" s="37" t="s">
        <v>18</v>
      </c>
      <c r="B4" s="37"/>
      <c r="C4" s="37" t="s">
        <v>116</v>
      </c>
      <c r="D4" s="37" t="str">
        <f>'раздел 2'!D3</f>
        <v xml:space="preserve">Фактические показатели за 2025 год</v>
      </c>
      <c r="E4" s="37"/>
      <c r="F4" s="37" t="s">
        <v>21</v>
      </c>
      <c r="G4" s="37"/>
      <c r="H4" s="37" t="str">
        <f>'раздел 2'!G3</f>
        <v xml:space="preserve">Предложения на расчетный период регулирования (2027 год)</v>
      </c>
      <c r="I4" s="37"/>
      <c r="J4" s="34" t="s">
        <v>117</v>
      </c>
    </row>
    <row r="5" ht="34.5" customHeight="1">
      <c r="A5" s="38"/>
      <c r="B5" s="37"/>
      <c r="C5" s="38"/>
      <c r="D5" s="37" t="s">
        <v>118</v>
      </c>
      <c r="E5" s="37" t="s">
        <v>119</v>
      </c>
      <c r="F5" s="37" t="s">
        <v>118</v>
      </c>
      <c r="G5" s="37" t="s">
        <v>119</v>
      </c>
      <c r="H5" s="37" t="s">
        <v>118</v>
      </c>
      <c r="I5" s="37" t="s">
        <v>119</v>
      </c>
    </row>
    <row r="6" ht="31.5" hidden="1">
      <c r="A6" s="37" t="s">
        <v>24</v>
      </c>
      <c r="B6" s="38" t="s">
        <v>120</v>
      </c>
      <c r="C6" s="39"/>
      <c r="D6" s="39"/>
      <c r="E6" s="39"/>
      <c r="F6" s="39"/>
      <c r="G6" s="39"/>
      <c r="H6" s="39"/>
      <c r="I6" s="39"/>
    </row>
    <row r="7" ht="47.25" hidden="1">
      <c r="A7" s="37" t="s">
        <v>121</v>
      </c>
      <c r="B7" s="38" t="s">
        <v>122</v>
      </c>
      <c r="C7" s="39"/>
      <c r="D7" s="39"/>
      <c r="E7" s="39"/>
      <c r="F7" s="39"/>
      <c r="G7" s="39"/>
      <c r="H7" s="39"/>
      <c r="I7" s="39"/>
    </row>
    <row r="8" ht="267.75" hidden="1">
      <c r="A8" s="39"/>
      <c r="B8" s="38" t="s">
        <v>123</v>
      </c>
      <c r="C8" s="37" t="s">
        <v>124</v>
      </c>
      <c r="D8" s="39"/>
      <c r="E8" s="39"/>
      <c r="F8" s="39"/>
      <c r="G8" s="39"/>
      <c r="H8" s="39"/>
      <c r="I8" s="39"/>
    </row>
    <row r="9" ht="204.75" hidden="1">
      <c r="A9" s="39"/>
      <c r="B9" s="38" t="s">
        <v>125</v>
      </c>
      <c r="C9" s="37" t="s">
        <v>126</v>
      </c>
      <c r="D9" s="39"/>
      <c r="E9" s="39"/>
      <c r="F9" s="39"/>
      <c r="G9" s="39"/>
      <c r="H9" s="39"/>
      <c r="I9" s="39"/>
    </row>
    <row r="10" ht="31.5" hidden="1">
      <c r="A10" s="37" t="s">
        <v>127</v>
      </c>
      <c r="B10" s="38" t="s">
        <v>128</v>
      </c>
      <c r="C10" s="39"/>
      <c r="D10" s="39"/>
      <c r="E10" s="39"/>
      <c r="F10" s="39"/>
      <c r="G10" s="39"/>
      <c r="H10" s="39"/>
      <c r="I10" s="39"/>
    </row>
    <row r="11" ht="15.75" hidden="1">
      <c r="A11" s="39"/>
      <c r="B11" s="38" t="s">
        <v>129</v>
      </c>
      <c r="C11" s="39"/>
      <c r="D11" s="39"/>
      <c r="E11" s="39"/>
      <c r="F11" s="39"/>
      <c r="G11" s="39"/>
      <c r="H11" s="39"/>
      <c r="I11" s="39"/>
    </row>
    <row r="12" ht="31.5" hidden="1">
      <c r="A12" s="39"/>
      <c r="B12" s="38" t="s">
        <v>130</v>
      </c>
      <c r="C12" s="37" t="s">
        <v>124</v>
      </c>
      <c r="D12" s="39"/>
      <c r="E12" s="39"/>
      <c r="F12" s="39"/>
      <c r="G12" s="39"/>
      <c r="H12" s="39"/>
      <c r="I12" s="39"/>
    </row>
    <row r="13" ht="31.5" hidden="1">
      <c r="A13" s="39"/>
      <c r="B13" s="38" t="s">
        <v>131</v>
      </c>
      <c r="C13" s="37" t="s">
        <v>126</v>
      </c>
      <c r="D13" s="39"/>
      <c r="E13" s="39"/>
      <c r="F13" s="39"/>
      <c r="G13" s="39"/>
      <c r="H13" s="39"/>
      <c r="I13" s="39"/>
    </row>
    <row r="14" ht="15.75" hidden="1">
      <c r="A14" s="39"/>
      <c r="B14" s="38" t="s">
        <v>132</v>
      </c>
      <c r="C14" s="37" t="s">
        <v>126</v>
      </c>
      <c r="D14" s="39"/>
      <c r="E14" s="39"/>
      <c r="F14" s="39"/>
      <c r="G14" s="39"/>
      <c r="H14" s="39"/>
      <c r="I14" s="39"/>
    </row>
    <row r="15" ht="15.75" hidden="1">
      <c r="A15" s="37" t="s">
        <v>27</v>
      </c>
      <c r="B15" s="38" t="s">
        <v>133</v>
      </c>
      <c r="C15" s="37" t="s">
        <v>126</v>
      </c>
      <c r="D15" s="39"/>
      <c r="E15" s="39"/>
      <c r="F15" s="39"/>
      <c r="G15" s="39"/>
      <c r="H15" s="39"/>
      <c r="I15" s="39"/>
    </row>
    <row r="16" ht="15.75" hidden="1">
      <c r="A16" s="37" t="s">
        <v>29</v>
      </c>
      <c r="B16" s="38" t="s">
        <v>134</v>
      </c>
      <c r="C16" s="39"/>
      <c r="D16" s="39"/>
      <c r="E16" s="39"/>
      <c r="F16" s="39"/>
      <c r="G16" s="39"/>
      <c r="H16" s="39"/>
      <c r="I16" s="39"/>
    </row>
    <row r="17" ht="47.25" hidden="1">
      <c r="A17" s="37" t="s">
        <v>135</v>
      </c>
      <c r="B17" s="38" t="s">
        <v>136</v>
      </c>
      <c r="C17" s="37" t="s">
        <v>126</v>
      </c>
      <c r="D17" s="39"/>
      <c r="E17" s="39"/>
      <c r="F17" s="39"/>
      <c r="G17" s="39"/>
      <c r="H17" s="39"/>
      <c r="I17" s="39"/>
    </row>
    <row r="18" ht="78.75" hidden="1">
      <c r="A18" s="37" t="s">
        <v>137</v>
      </c>
      <c r="B18" s="38" t="s">
        <v>138</v>
      </c>
      <c r="C18" s="37" t="s">
        <v>126</v>
      </c>
      <c r="D18" s="39"/>
      <c r="E18" s="39"/>
      <c r="F18" s="39"/>
      <c r="G18" s="39"/>
      <c r="H18" s="39"/>
      <c r="I18" s="39"/>
    </row>
    <row r="19" ht="31.5" hidden="1">
      <c r="A19" s="37" t="s">
        <v>139</v>
      </c>
      <c r="B19" s="38" t="s">
        <v>140</v>
      </c>
      <c r="C19" s="37" t="s">
        <v>126</v>
      </c>
      <c r="D19" s="39"/>
      <c r="E19" s="39"/>
      <c r="F19" s="39"/>
      <c r="G19" s="39"/>
      <c r="H19" s="39"/>
      <c r="I19" s="39"/>
    </row>
    <row r="20" ht="15.75" hidden="1">
      <c r="A20" s="39"/>
      <c r="B20" s="38" t="s">
        <v>141</v>
      </c>
      <c r="C20" s="37" t="s">
        <v>126</v>
      </c>
      <c r="D20" s="39"/>
      <c r="E20" s="39"/>
      <c r="F20" s="39"/>
      <c r="G20" s="39"/>
      <c r="H20" s="39"/>
      <c r="I20" s="39"/>
    </row>
    <row r="21" ht="15.75" hidden="1">
      <c r="A21" s="39"/>
      <c r="B21" s="38" t="s">
        <v>142</v>
      </c>
      <c r="C21" s="37" t="s">
        <v>126</v>
      </c>
      <c r="D21" s="39"/>
      <c r="E21" s="39"/>
      <c r="F21" s="39"/>
      <c r="G21" s="39"/>
      <c r="H21" s="39"/>
      <c r="I21" s="39"/>
    </row>
    <row r="22" ht="15.75" hidden="1">
      <c r="A22" s="39"/>
      <c r="B22" s="38" t="s">
        <v>143</v>
      </c>
      <c r="C22" s="37" t="s">
        <v>126</v>
      </c>
      <c r="D22" s="39"/>
      <c r="E22" s="39"/>
      <c r="F22" s="39"/>
      <c r="G22" s="39"/>
      <c r="H22" s="39"/>
      <c r="I22" s="39"/>
    </row>
    <row r="23" ht="15">
      <c r="A23" s="37" t="s">
        <v>32</v>
      </c>
      <c r="B23" s="38" t="s">
        <v>144</v>
      </c>
      <c r="C23" s="39"/>
      <c r="D23" s="39"/>
      <c r="E23" s="39"/>
      <c r="F23" s="39"/>
      <c r="G23" s="39"/>
      <c r="H23" s="39"/>
      <c r="I23" s="39"/>
    </row>
    <row r="24" ht="15">
      <c r="A24" s="37" t="s">
        <v>145</v>
      </c>
      <c r="B24" s="38" t="s">
        <v>146</v>
      </c>
      <c r="C24" s="37" t="s">
        <v>147</v>
      </c>
      <c r="D24" s="40" t="s">
        <v>45</v>
      </c>
      <c r="E24" s="40" t="s">
        <v>45</v>
      </c>
      <c r="F24" s="40" t="s">
        <v>45</v>
      </c>
      <c r="G24" s="40" t="s">
        <v>45</v>
      </c>
      <c r="H24" s="40" t="s">
        <v>45</v>
      </c>
      <c r="I24" s="40" t="s">
        <v>45</v>
      </c>
      <c r="J24" s="41"/>
    </row>
    <row r="25" ht="15">
      <c r="A25" s="39"/>
      <c r="B25" s="38" t="s">
        <v>148</v>
      </c>
      <c r="C25" s="37" t="s">
        <v>147</v>
      </c>
      <c r="D25" s="40" t="s">
        <v>45</v>
      </c>
      <c r="E25" s="40" t="s">
        <v>45</v>
      </c>
      <c r="F25" s="40" t="s">
        <v>45</v>
      </c>
      <c r="G25" s="40" t="s">
        <v>45</v>
      </c>
      <c r="H25" s="40" t="s">
        <v>45</v>
      </c>
      <c r="I25" s="40" t="s">
        <v>45</v>
      </c>
    </row>
    <row r="26" ht="30">
      <c r="A26" s="37" t="s">
        <v>149</v>
      </c>
      <c r="B26" s="38" t="s">
        <v>150</v>
      </c>
      <c r="C26" s="37" t="s">
        <v>124</v>
      </c>
      <c r="D26" s="40" t="s">
        <v>45</v>
      </c>
      <c r="E26" s="40" t="s">
        <v>45</v>
      </c>
      <c r="F26" s="40">
        <f>G26</f>
        <v>611314.82071780728</v>
      </c>
      <c r="G26" s="40">
        <f>вспом!J67</f>
        <v>611314.82071780728</v>
      </c>
      <c r="H26" s="40">
        <f>I26</f>
        <v>1133082.1140304029</v>
      </c>
      <c r="I26" s="40">
        <f>'раздел 2'!G31/'раздел 2'!G6/12*1000000</f>
        <v>1133082.1140304029</v>
      </c>
      <c r="J26" s="41">
        <f>вспом!$L$67</f>
        <v>1133082.1140304029</v>
      </c>
    </row>
    <row r="27" ht="31.5" hidden="1">
      <c r="A27" s="37" t="s">
        <v>151</v>
      </c>
      <c r="B27" s="38" t="s">
        <v>152</v>
      </c>
      <c r="C27" s="37" t="s">
        <v>153</v>
      </c>
      <c r="D27" s="39"/>
      <c r="E27" s="39"/>
      <c r="F27" s="39"/>
      <c r="G27" s="39"/>
      <c r="H27" s="39"/>
      <c r="I27" s="39"/>
    </row>
    <row r="28" ht="31.5" hidden="1">
      <c r="A28" s="37" t="s">
        <v>154</v>
      </c>
      <c r="B28" s="38" t="s">
        <v>155</v>
      </c>
      <c r="C28" s="37" t="s">
        <v>153</v>
      </c>
      <c r="D28" s="39"/>
      <c r="E28" s="39"/>
      <c r="F28" s="39"/>
      <c r="G28" s="39"/>
      <c r="H28" s="39"/>
      <c r="I28" s="39"/>
    </row>
    <row r="29" ht="31.5" hidden="1">
      <c r="A29" s="37" t="s">
        <v>156</v>
      </c>
      <c r="B29" s="38" t="s">
        <v>157</v>
      </c>
      <c r="C29" s="37" t="s">
        <v>153</v>
      </c>
      <c r="D29" s="39"/>
      <c r="E29" s="39"/>
      <c r="F29" s="39"/>
      <c r="G29" s="39"/>
      <c r="H29" s="39"/>
      <c r="I29" s="39"/>
    </row>
    <row r="30" ht="18.75" hidden="1">
      <c r="A30" s="39"/>
      <c r="B30" s="38" t="s">
        <v>158</v>
      </c>
      <c r="C30" s="37" t="s">
        <v>153</v>
      </c>
      <c r="D30" s="39"/>
      <c r="E30" s="39"/>
      <c r="F30" s="39"/>
      <c r="G30" s="39"/>
      <c r="H30" s="39"/>
      <c r="I30" s="39"/>
    </row>
    <row r="31" ht="18.75" hidden="1">
      <c r="A31" s="39"/>
      <c r="B31" s="38" t="s">
        <v>159</v>
      </c>
      <c r="C31" s="37" t="s">
        <v>153</v>
      </c>
      <c r="D31" s="39"/>
      <c r="E31" s="39"/>
      <c r="F31" s="39"/>
      <c r="G31" s="39"/>
      <c r="H31" s="39"/>
      <c r="I31" s="39"/>
    </row>
    <row r="32" ht="18.75" hidden="1">
      <c r="A32" s="39"/>
      <c r="B32" s="38" t="s">
        <v>160</v>
      </c>
      <c r="C32" s="37" t="s">
        <v>153</v>
      </c>
      <c r="D32" s="39"/>
      <c r="E32" s="39"/>
      <c r="F32" s="39"/>
      <c r="G32" s="39"/>
      <c r="H32" s="39"/>
      <c r="I32" s="39"/>
    </row>
    <row r="33" ht="18.75" hidden="1">
      <c r="A33" s="39"/>
      <c r="B33" s="38" t="s">
        <v>161</v>
      </c>
      <c r="C33" s="37" t="s">
        <v>153</v>
      </c>
      <c r="D33" s="39"/>
      <c r="E33" s="39"/>
      <c r="F33" s="39"/>
      <c r="G33" s="39"/>
      <c r="H33" s="39"/>
      <c r="I33" s="39"/>
    </row>
    <row r="34" ht="31.5" hidden="1">
      <c r="A34" s="37" t="s">
        <v>162</v>
      </c>
      <c r="B34" s="38" t="s">
        <v>163</v>
      </c>
      <c r="C34" s="37" t="s">
        <v>153</v>
      </c>
      <c r="D34" s="39"/>
      <c r="E34" s="39"/>
      <c r="F34" s="39"/>
      <c r="G34" s="39"/>
      <c r="H34" s="39"/>
      <c r="I34" s="39"/>
    </row>
    <row r="35" ht="31.5" hidden="1">
      <c r="A35" s="37" t="s">
        <v>164</v>
      </c>
      <c r="B35" s="38" t="s">
        <v>165</v>
      </c>
      <c r="C35" s="39"/>
      <c r="D35" s="39"/>
      <c r="E35" s="39"/>
      <c r="F35" s="39"/>
      <c r="G35" s="39"/>
      <c r="H35" s="39"/>
      <c r="I35" s="39"/>
    </row>
    <row r="36" ht="31.5" hidden="1">
      <c r="A36" s="37" t="s">
        <v>166</v>
      </c>
      <c r="B36" s="38" t="s">
        <v>167</v>
      </c>
      <c r="C36" s="37" t="s">
        <v>168</v>
      </c>
      <c r="D36" s="39"/>
      <c r="E36" s="39"/>
      <c r="F36" s="39"/>
      <c r="G36" s="39"/>
      <c r="H36" s="39"/>
      <c r="I36" s="39"/>
    </row>
    <row r="37" ht="31.5" hidden="1">
      <c r="A37" s="37" t="s">
        <v>169</v>
      </c>
      <c r="B37" s="38" t="s">
        <v>170</v>
      </c>
      <c r="C37" s="37" t="s">
        <v>153</v>
      </c>
      <c r="D37" s="39"/>
      <c r="E37" s="39"/>
      <c r="F37" s="39"/>
      <c r="G37" s="39"/>
      <c r="H37" s="39"/>
      <c r="I37" s="39"/>
    </row>
    <row r="38" ht="31.5" hidden="1">
      <c r="A38" s="37" t="s">
        <v>171</v>
      </c>
      <c r="B38" s="38" t="s">
        <v>172</v>
      </c>
      <c r="C38" s="37" t="s">
        <v>173</v>
      </c>
      <c r="D38" s="39"/>
      <c r="E38" s="39"/>
      <c r="F38" s="39"/>
      <c r="G38" s="39"/>
      <c r="H38" s="39"/>
      <c r="I38" s="39"/>
    </row>
    <row r="39" ht="15.75" hidden="1">
      <c r="A39" s="39"/>
      <c r="B39" s="42" t="s">
        <v>174</v>
      </c>
      <c r="C39" s="37" t="s">
        <v>173</v>
      </c>
      <c r="D39" s="39"/>
      <c r="E39" s="39"/>
      <c r="F39" s="39"/>
      <c r="G39" s="39"/>
      <c r="H39" s="39"/>
      <c r="I39" s="39"/>
    </row>
    <row r="40" ht="15.75" hidden="1">
      <c r="A40" s="39"/>
      <c r="B40" s="42" t="s">
        <v>175</v>
      </c>
      <c r="C40" s="37" t="s">
        <v>173</v>
      </c>
      <c r="D40" s="39"/>
      <c r="E40" s="39"/>
      <c r="F40" s="39"/>
      <c r="G40" s="39"/>
      <c r="H40" s="39"/>
      <c r="I40" s="39"/>
    </row>
    <row r="41">
      <c r="A41" s="35"/>
    </row>
    <row r="42">
      <c r="A42" s="35"/>
    </row>
    <row r="43" s="1" customFormat="1">
      <c r="B43" s="1" t="s">
        <v>176</v>
      </c>
    </row>
    <row r="44" s="1" customFormat="1">
      <c r="B44" s="1" t="s">
        <v>177</v>
      </c>
    </row>
    <row r="45">
      <c r="B45" s="34"/>
    </row>
  </sheetData>
  <mergeCells count="6">
    <mergeCell ref="A2:I2"/>
    <mergeCell ref="A4:B5"/>
    <mergeCell ref="C4:C5"/>
    <mergeCell ref="D4:E4"/>
    <mergeCell ref="F4:G4"/>
    <mergeCell ref="H4:I4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99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C1" zoomScale="100" workbookViewId="0">
      <pane xSplit="5" ySplit="8" topLeftCell="F9" activePane="bottomRight" state="frozen"/>
      <selection activeCell="K67" activeCellId="0" sqref="K67"/>
    </sheetView>
  </sheetViews>
  <sheetFormatPr defaultRowHeight="14.25"/>
  <cols>
    <col customWidth="1" hidden="1" min="1" max="2" style="43" width="3.7109375"/>
    <col customWidth="1" min="3" max="3" style="43" width="3.7109375"/>
    <col customWidth="1" min="4" max="4" style="43" width="6.7109375"/>
    <col customWidth="1" min="5" max="5" style="43" width="52.7109375"/>
    <col customWidth="1" hidden="1" min="6" max="6" style="44" width="7.85546875"/>
    <col customWidth="1" min="7" max="7" style="45" width="13.7109375"/>
    <col customWidth="1" min="8" max="12" style="43" width="18.7109375"/>
    <col customWidth="1" min="13" max="13" style="43" width="9.7109375"/>
    <col customWidth="1" min="14" max="14" style="43" width="11.42578125"/>
    <col customWidth="1" min="15" max="15" style="43" width="9.7109375"/>
    <col customWidth="1" min="16" max="16" style="43" width="11.140625"/>
    <col min="17" max="16384" style="43" width="9.140625"/>
  </cols>
  <sheetData>
    <row r="1" s="43" customFormat="1" ht="17.100000000000001" customHeight="1">
      <c r="C1" s="43"/>
      <c r="D1" s="46" t="s">
        <v>178</v>
      </c>
      <c r="E1" s="47"/>
      <c r="F1" s="48"/>
      <c r="G1" s="49"/>
      <c r="H1" s="47"/>
      <c r="I1" s="47"/>
      <c r="J1" s="47"/>
      <c r="K1" s="47"/>
      <c r="L1" s="47"/>
      <c r="M1" s="47"/>
      <c r="N1" s="47"/>
      <c r="O1" s="47"/>
      <c r="P1" s="50" t="s">
        <v>179</v>
      </c>
      <c r="R1" s="43"/>
    </row>
    <row r="2" s="43" customFormat="1" ht="18.949999999999999" customHeight="1">
      <c r="C2" s="43"/>
      <c r="D2" s="51" t="s">
        <v>180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R2" s="43"/>
    </row>
    <row r="3" s="43" customFormat="1" ht="3" customHeight="1">
      <c r="C3" s="4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R3" s="43"/>
    </row>
    <row r="4" s="43" customFormat="1" ht="14.25" customHeight="1">
      <c r="C4" s="43"/>
      <c r="D4" s="53" t="s">
        <v>181</v>
      </c>
      <c r="E4" s="53" t="s">
        <v>182</v>
      </c>
      <c r="F4" s="53"/>
      <c r="G4" s="53" t="s">
        <v>19</v>
      </c>
      <c r="H4" s="53">
        <v>2025</v>
      </c>
      <c r="I4" s="53"/>
      <c r="J4" s="53">
        <v>2026</v>
      </c>
      <c r="K4" s="53"/>
      <c r="L4" s="54">
        <v>2027</v>
      </c>
      <c r="M4" s="53" t="s">
        <v>183</v>
      </c>
      <c r="N4" s="53"/>
      <c r="O4" s="53" t="s">
        <v>184</v>
      </c>
      <c r="P4" s="53"/>
      <c r="R4" s="43"/>
    </row>
    <row r="5" s="43" customFormat="1" ht="12" customHeight="1">
      <c r="C5" s="43"/>
      <c r="D5" s="53"/>
      <c r="E5" s="53"/>
      <c r="F5" s="53"/>
      <c r="G5" s="53"/>
      <c r="H5" s="53"/>
      <c r="I5" s="53"/>
      <c r="J5" s="53"/>
      <c r="K5" s="53"/>
      <c r="L5" s="54"/>
      <c r="M5" s="53"/>
      <c r="N5" s="53"/>
      <c r="O5" s="53"/>
      <c r="P5" s="53"/>
      <c r="R5" s="43"/>
    </row>
    <row r="6" s="43" customFormat="1" ht="36.75" customHeight="1">
      <c r="C6" s="43"/>
      <c r="D6" s="53"/>
      <c r="E6" s="53"/>
      <c r="F6" s="53"/>
      <c r="G6" s="53"/>
      <c r="H6" s="53" t="s">
        <v>185</v>
      </c>
      <c r="I6" s="53" t="s">
        <v>186</v>
      </c>
      <c r="J6" s="53" t="s">
        <v>185</v>
      </c>
      <c r="K6" s="53" t="s">
        <v>186</v>
      </c>
      <c r="L6" s="53" t="s">
        <v>187</v>
      </c>
      <c r="M6" s="53" t="s">
        <v>188</v>
      </c>
      <c r="N6" s="53" t="s">
        <v>189</v>
      </c>
      <c r="O6" s="53" t="s">
        <v>188</v>
      </c>
      <c r="P6" s="53" t="s">
        <v>189</v>
      </c>
      <c r="R6" s="43"/>
    </row>
    <row r="7" s="43" customFormat="1">
      <c r="C7" s="43"/>
      <c r="D7" s="55" t="s">
        <v>190</v>
      </c>
      <c r="E7" s="55" t="s">
        <v>191</v>
      </c>
      <c r="F7" s="55"/>
      <c r="G7" s="55">
        <v>3</v>
      </c>
      <c r="H7" s="55">
        <v>4</v>
      </c>
      <c r="I7" s="55">
        <v>5</v>
      </c>
      <c r="J7" s="55">
        <v>6</v>
      </c>
      <c r="K7" s="55">
        <v>7</v>
      </c>
      <c r="L7" s="55">
        <v>8</v>
      </c>
      <c r="M7" s="55">
        <v>9</v>
      </c>
      <c r="N7" s="55">
        <v>10</v>
      </c>
      <c r="O7" s="55">
        <v>11</v>
      </c>
      <c r="P7" s="55">
        <v>12</v>
      </c>
      <c r="R7" s="43"/>
    </row>
    <row r="8" s="43" customFormat="1" hidden="1">
      <c r="C8" s="43"/>
      <c r="D8" s="56"/>
      <c r="E8" s="57"/>
      <c r="F8" s="58"/>
      <c r="G8" s="57"/>
      <c r="H8" s="59"/>
      <c r="I8" s="59"/>
      <c r="J8" s="59"/>
      <c r="K8" s="59"/>
      <c r="L8" s="59"/>
      <c r="M8" s="59"/>
      <c r="N8" s="59"/>
      <c r="O8" s="59"/>
      <c r="P8" s="60"/>
      <c r="R8" s="43"/>
    </row>
    <row r="9" s="43" customFormat="1" ht="17.100000000000001" customHeight="1">
      <c r="C9" s="43"/>
      <c r="D9" s="61" t="s">
        <v>190</v>
      </c>
      <c r="E9" s="62" t="s">
        <v>25</v>
      </c>
      <c r="F9" s="63" t="s">
        <v>192</v>
      </c>
      <c r="G9" s="62" t="s">
        <v>26</v>
      </c>
      <c r="H9" s="64">
        <v>400</v>
      </c>
      <c r="I9" s="64">
        <v>400</v>
      </c>
      <c r="J9" s="64">
        <v>400</v>
      </c>
      <c r="K9" s="64">
        <v>400</v>
      </c>
      <c r="L9" s="64">
        <v>300</v>
      </c>
      <c r="M9" s="64">
        <v>75</v>
      </c>
      <c r="N9" s="64">
        <v>75</v>
      </c>
      <c r="O9" s="64">
        <v>75</v>
      </c>
      <c r="P9" s="64">
        <v>75</v>
      </c>
      <c r="R9" s="43"/>
    </row>
    <row r="10" s="43" customFormat="1" ht="35.25" customHeight="1">
      <c r="C10" s="43"/>
      <c r="D10" s="61" t="s">
        <v>191</v>
      </c>
      <c r="E10" s="62" t="s">
        <v>28</v>
      </c>
      <c r="F10" s="63" t="s">
        <v>193</v>
      </c>
      <c r="G10" s="62" t="s">
        <v>26</v>
      </c>
      <c r="H10" s="64">
        <v>327.19099999999997</v>
      </c>
      <c r="I10" s="64">
        <v>239.25000000000003</v>
      </c>
      <c r="J10" s="64">
        <v>235.69216666666671</v>
      </c>
      <c r="K10" s="64">
        <v>235.69216666666671</v>
      </c>
      <c r="L10" s="64">
        <v>196.72</v>
      </c>
      <c r="M10" s="64">
        <v>83.464801899087277</v>
      </c>
      <c r="N10" s="64">
        <v>83.464801899087277</v>
      </c>
      <c r="O10" s="64">
        <v>60.123903163595585</v>
      </c>
      <c r="P10" s="64">
        <v>82.223615464994765</v>
      </c>
      <c r="R10" s="43"/>
    </row>
    <row r="11" s="43" customFormat="1" ht="17.100000000000001" customHeight="1">
      <c r="C11" s="43"/>
      <c r="D11" s="61" t="s">
        <v>194</v>
      </c>
      <c r="E11" s="62" t="s">
        <v>195</v>
      </c>
      <c r="F11" s="63" t="s">
        <v>196</v>
      </c>
      <c r="G11" s="62" t="s">
        <v>197</v>
      </c>
      <c r="H11" s="64">
        <v>0</v>
      </c>
      <c r="I11" s="64">
        <v>0</v>
      </c>
      <c r="J11" s="64">
        <v>1920</v>
      </c>
      <c r="K11" s="64">
        <v>1920</v>
      </c>
      <c r="L11" s="64">
        <v>1630.02</v>
      </c>
      <c r="M11" s="64">
        <v>84.896874999999994</v>
      </c>
      <c r="N11" s="64">
        <v>84.896874999999994</v>
      </c>
      <c r="O11" s="64">
        <v>0</v>
      </c>
      <c r="P11" s="64">
        <v>0</v>
      </c>
      <c r="R11" s="43"/>
    </row>
    <row r="12" s="43" customFormat="1" ht="17.100000000000001" customHeight="1">
      <c r="C12" s="43"/>
      <c r="D12" s="61" t="s">
        <v>198</v>
      </c>
      <c r="E12" s="62" t="s">
        <v>199</v>
      </c>
      <c r="F12" s="63" t="s">
        <v>200</v>
      </c>
      <c r="G12" s="62" t="s">
        <v>197</v>
      </c>
      <c r="H12" s="64">
        <v>0</v>
      </c>
      <c r="I12" s="64">
        <v>0</v>
      </c>
      <c r="J12" s="64">
        <v>1678.2128610954396</v>
      </c>
      <c r="K12" s="64">
        <v>1678.2128610954396</v>
      </c>
      <c r="L12" s="64">
        <v>1406.95</v>
      </c>
      <c r="M12" s="64">
        <v>83.836206515639802</v>
      </c>
      <c r="N12" s="64">
        <v>83.836206515639802</v>
      </c>
      <c r="O12" s="64">
        <v>0</v>
      </c>
      <c r="P12" s="64">
        <v>0</v>
      </c>
      <c r="R12" s="43"/>
    </row>
    <row r="13" s="43" customFormat="1" ht="17.100000000000001" customHeight="1">
      <c r="C13" s="43"/>
      <c r="D13" s="61" t="s">
        <v>201</v>
      </c>
      <c r="E13" s="62" t="s">
        <v>202</v>
      </c>
      <c r="F13" s="63" t="s">
        <v>203</v>
      </c>
      <c r="G13" s="62" t="s">
        <v>197</v>
      </c>
      <c r="H13" s="64">
        <v>0</v>
      </c>
      <c r="I13" s="64">
        <v>0</v>
      </c>
      <c r="J13" s="64">
        <v>1653.1569</v>
      </c>
      <c r="K13" s="64">
        <v>1653.1569</v>
      </c>
      <c r="L13" s="64">
        <v>1381.6299999999999</v>
      </c>
      <c r="M13" s="64">
        <v>83.575249270048104</v>
      </c>
      <c r="N13" s="64">
        <v>83.575249270048104</v>
      </c>
      <c r="O13" s="64">
        <v>0</v>
      </c>
      <c r="P13" s="64">
        <v>0</v>
      </c>
      <c r="R13" s="43"/>
    </row>
    <row r="14" s="43" customFormat="1" ht="17.100000000000001" customHeight="1">
      <c r="C14" s="43"/>
      <c r="D14" s="61" t="s">
        <v>204</v>
      </c>
      <c r="E14" s="62" t="s">
        <v>205</v>
      </c>
      <c r="F14" s="63" t="s">
        <v>206</v>
      </c>
      <c r="G14" s="62" t="s">
        <v>207</v>
      </c>
      <c r="H14" s="64">
        <v>0</v>
      </c>
      <c r="I14" s="64">
        <v>0</v>
      </c>
      <c r="J14" s="64">
        <v>583.84649999999999</v>
      </c>
      <c r="K14" s="64">
        <v>583.84649999999999</v>
      </c>
      <c r="L14" s="64">
        <v>467.70999999999998</v>
      </c>
      <c r="M14" s="64">
        <v>80.108384652472864</v>
      </c>
      <c r="N14" s="64">
        <v>80.108384652472864</v>
      </c>
      <c r="O14" s="64">
        <v>0</v>
      </c>
      <c r="P14" s="64">
        <v>0</v>
      </c>
      <c r="R14" s="43"/>
    </row>
    <row r="15" s="43" customFormat="1" ht="17.100000000000001" customHeight="1">
      <c r="C15" s="43"/>
      <c r="D15" s="61" t="s">
        <v>208</v>
      </c>
      <c r="E15" s="62" t="s">
        <v>209</v>
      </c>
      <c r="F15" s="63" t="s">
        <v>210</v>
      </c>
      <c r="G15" s="62" t="s">
        <v>207</v>
      </c>
      <c r="H15" s="64">
        <v>0</v>
      </c>
      <c r="I15" s="64">
        <v>0</v>
      </c>
      <c r="J15" s="64">
        <v>581.30650000000003</v>
      </c>
      <c r="K15" s="64">
        <v>581.30650000000003</v>
      </c>
      <c r="L15" s="64">
        <v>465.19</v>
      </c>
      <c r="M15" s="64">
        <v>80.024909406655524</v>
      </c>
      <c r="N15" s="64">
        <v>80.024909406655524</v>
      </c>
      <c r="O15" s="64">
        <v>0</v>
      </c>
      <c r="P15" s="64">
        <v>0</v>
      </c>
      <c r="R15" s="43"/>
    </row>
    <row r="16" s="43" customFormat="1" ht="23.25" customHeight="1">
      <c r="C16" s="43"/>
      <c r="D16" s="61" t="s">
        <v>211</v>
      </c>
      <c r="E16" s="65" t="s">
        <v>212</v>
      </c>
      <c r="F16" s="63" t="s">
        <v>213</v>
      </c>
      <c r="G16" s="65" t="s">
        <v>214</v>
      </c>
      <c r="H16" s="66">
        <v>0</v>
      </c>
      <c r="I16" s="66">
        <v>1494351.3070199694</v>
      </c>
      <c r="J16" s="66">
        <v>1117021.626754466</v>
      </c>
      <c r="K16" s="66">
        <v>1698071.7229261424</v>
      </c>
      <c r="L16" s="66">
        <v>1562067.6652470571</v>
      </c>
      <c r="M16" s="66">
        <v>139.84220428978475</v>
      </c>
      <c r="N16" s="66">
        <v>91.990676492467529</v>
      </c>
      <c r="O16" s="66">
        <v>0</v>
      </c>
      <c r="P16" s="66">
        <v>104.53148854014304</v>
      </c>
      <c r="R16" s="43"/>
    </row>
    <row r="17" s="43" customFormat="1" ht="17.100000000000001" customHeight="1">
      <c r="C17" s="43"/>
      <c r="D17" s="61" t="s">
        <v>215</v>
      </c>
      <c r="E17" s="67" t="s">
        <v>216</v>
      </c>
      <c r="F17" s="63" t="s">
        <v>217</v>
      </c>
      <c r="G17" s="62" t="s">
        <v>214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  <c r="P17" s="64">
        <v>0</v>
      </c>
      <c r="R17" s="43"/>
    </row>
    <row r="18" s="43" customFormat="1" ht="17.100000000000001" customHeight="1">
      <c r="C18" s="43"/>
      <c r="D18" s="61" t="s">
        <v>218</v>
      </c>
      <c r="E18" s="68" t="s">
        <v>219</v>
      </c>
      <c r="F18" s="63" t="s">
        <v>220</v>
      </c>
      <c r="G18" s="62" t="s">
        <v>214</v>
      </c>
      <c r="H18" s="64">
        <v>0</v>
      </c>
      <c r="I18" s="64">
        <v>0</v>
      </c>
      <c r="J18" s="64">
        <v>0</v>
      </c>
      <c r="K18" s="64">
        <v>0</v>
      </c>
      <c r="L18" s="64">
        <v>0</v>
      </c>
      <c r="M18" s="64">
        <v>0</v>
      </c>
      <c r="N18" s="64">
        <v>0</v>
      </c>
      <c r="O18" s="64">
        <v>0</v>
      </c>
      <c r="P18" s="64">
        <v>0</v>
      </c>
      <c r="R18" s="43"/>
    </row>
    <row r="19" s="43" customFormat="1" ht="17.100000000000001" customHeight="1">
      <c r="C19" s="43"/>
      <c r="D19" s="61" t="s">
        <v>221</v>
      </c>
      <c r="E19" s="68" t="s">
        <v>222</v>
      </c>
      <c r="F19" s="63" t="s">
        <v>223</v>
      </c>
      <c r="G19" s="62" t="s">
        <v>214</v>
      </c>
      <c r="H19" s="64">
        <v>0</v>
      </c>
      <c r="I19" s="64">
        <v>0</v>
      </c>
      <c r="J19" s="64">
        <v>0</v>
      </c>
      <c r="K19" s="64">
        <v>0</v>
      </c>
      <c r="L19" s="69">
        <v>0</v>
      </c>
      <c r="M19" s="64">
        <v>0</v>
      </c>
      <c r="N19" s="64">
        <v>0</v>
      </c>
      <c r="O19" s="64">
        <v>0</v>
      </c>
      <c r="P19" s="64">
        <v>0</v>
      </c>
      <c r="R19" s="43"/>
    </row>
    <row r="20" s="43" customFormat="1" ht="17.100000000000001" customHeight="1">
      <c r="C20" s="43"/>
      <c r="D20" s="61" t="s">
        <v>224</v>
      </c>
      <c r="E20" s="67" t="s">
        <v>225</v>
      </c>
      <c r="F20" s="63" t="s">
        <v>226</v>
      </c>
      <c r="G20" s="62" t="s">
        <v>214</v>
      </c>
      <c r="H20" s="64">
        <v>0</v>
      </c>
      <c r="I20" s="64">
        <v>302411.46507000003</v>
      </c>
      <c r="J20" s="64">
        <v>152588.48736864101</v>
      </c>
      <c r="K20" s="64">
        <v>305186.24209999992</v>
      </c>
      <c r="L20" s="69">
        <v>304136.16425999993</v>
      </c>
      <c r="M20" s="64">
        <v>199.31789711318942</v>
      </c>
      <c r="N20" s="64">
        <v>99.655922287723612</v>
      </c>
      <c r="O20" s="64">
        <v>0</v>
      </c>
      <c r="P20" s="64">
        <v>100.57031541102475</v>
      </c>
      <c r="R20" s="43"/>
    </row>
    <row r="21" s="43" customFormat="1" ht="17.100000000000001" customHeight="1">
      <c r="C21" s="43"/>
      <c r="D21" s="61" t="s">
        <v>227</v>
      </c>
      <c r="E21" s="67" t="s">
        <v>228</v>
      </c>
      <c r="F21" s="63" t="s">
        <v>229</v>
      </c>
      <c r="G21" s="62" t="s">
        <v>214</v>
      </c>
      <c r="H21" s="64">
        <v>0</v>
      </c>
      <c r="I21" s="64">
        <v>0</v>
      </c>
      <c r="J21" s="64">
        <v>0</v>
      </c>
      <c r="K21" s="64">
        <v>0</v>
      </c>
      <c r="L21" s="69">
        <v>0</v>
      </c>
      <c r="M21" s="64">
        <v>0</v>
      </c>
      <c r="N21" s="64">
        <v>0</v>
      </c>
      <c r="O21" s="64">
        <v>0</v>
      </c>
      <c r="P21" s="64">
        <v>0</v>
      </c>
      <c r="R21" s="43"/>
    </row>
    <row r="22" s="43" customFormat="1" ht="17.100000000000001" customHeight="1">
      <c r="C22" s="43"/>
      <c r="D22" s="61" t="s">
        <v>230</v>
      </c>
      <c r="E22" s="67" t="s">
        <v>231</v>
      </c>
      <c r="F22" s="63" t="s">
        <v>232</v>
      </c>
      <c r="G22" s="62" t="s">
        <v>214</v>
      </c>
      <c r="H22" s="64">
        <v>0</v>
      </c>
      <c r="I22" s="64">
        <v>658475.79686997714</v>
      </c>
      <c r="J22" s="64">
        <v>552658.78614633018</v>
      </c>
      <c r="K22" s="64">
        <v>872195.66682851629</v>
      </c>
      <c r="L22" s="69">
        <v>751860.53702190705</v>
      </c>
      <c r="M22" s="64">
        <v>136.04425657730036</v>
      </c>
      <c r="N22" s="64">
        <v>86.203195637949833</v>
      </c>
      <c r="O22" s="64">
        <v>0</v>
      </c>
      <c r="P22" s="64">
        <v>114.18195484113893</v>
      </c>
      <c r="R22" s="43"/>
    </row>
    <row r="23" s="43" customFormat="1" ht="17.100000000000001" customHeight="1">
      <c r="C23" s="43"/>
      <c r="D23" s="61" t="s">
        <v>233</v>
      </c>
      <c r="E23" s="67" t="s">
        <v>234</v>
      </c>
      <c r="F23" s="63" t="s">
        <v>235</v>
      </c>
      <c r="G23" s="62" t="s">
        <v>214</v>
      </c>
      <c r="H23" s="69">
        <v>0</v>
      </c>
      <c r="I23" s="69">
        <v>78153.458400000003</v>
      </c>
      <c r="J23" s="69">
        <v>94226.476800000004</v>
      </c>
      <c r="K23" s="69">
        <v>86340.076799999995</v>
      </c>
      <c r="L23" s="69">
        <v>98372.441779199988</v>
      </c>
      <c r="M23" s="64">
        <v>104.39999999999998</v>
      </c>
      <c r="N23" s="64">
        <v>113.93601375531786</v>
      </c>
      <c r="O23" s="64">
        <v>0</v>
      </c>
      <c r="P23" s="64">
        <v>125.87087480597017</v>
      </c>
      <c r="R23" s="43"/>
    </row>
    <row r="24" s="43" customFormat="1" ht="17.100000000000001" customHeight="1">
      <c r="C24" s="43"/>
      <c r="D24" s="61" t="s">
        <v>236</v>
      </c>
      <c r="E24" s="68" t="s">
        <v>237</v>
      </c>
      <c r="F24" s="63" t="s">
        <v>238</v>
      </c>
      <c r="G24" s="62" t="s">
        <v>214</v>
      </c>
      <c r="H24" s="64">
        <v>0</v>
      </c>
      <c r="I24" s="64">
        <v>3231.0468000000005</v>
      </c>
      <c r="J24" s="64">
        <v>0</v>
      </c>
      <c r="K24" s="64">
        <v>3799.5480395271002</v>
      </c>
      <c r="L24" s="64">
        <v>3603.1694565599996</v>
      </c>
      <c r="M24" s="64">
        <v>0</v>
      </c>
      <c r="N24" s="64">
        <v>94.831527831095869</v>
      </c>
      <c r="O24" s="64">
        <v>0</v>
      </c>
      <c r="P24" s="64">
        <v>111.51709274406049</v>
      </c>
      <c r="R24" s="43"/>
    </row>
    <row r="25" s="43" customFormat="1" ht="17.100000000000001" customHeight="1">
      <c r="C25" s="43"/>
      <c r="D25" s="61" t="s">
        <v>239</v>
      </c>
      <c r="E25" s="67" t="s">
        <v>240</v>
      </c>
      <c r="F25" s="63" t="s">
        <v>241</v>
      </c>
      <c r="G25" s="62" t="s">
        <v>214</v>
      </c>
      <c r="H25" s="64">
        <v>0</v>
      </c>
      <c r="I25" s="64">
        <v>301427.79164999252</v>
      </c>
      <c r="J25" s="64">
        <v>270407.94444501464</v>
      </c>
      <c r="K25" s="64">
        <v>375188.14546172909</v>
      </c>
      <c r="L25" s="64">
        <v>346824.12043319026</v>
      </c>
      <c r="M25" s="64">
        <v>128.25958983749985</v>
      </c>
      <c r="N25" s="64">
        <v>92.440052978317752</v>
      </c>
      <c r="O25" s="64">
        <v>0</v>
      </c>
      <c r="P25" s="64">
        <v>115.06043239566654</v>
      </c>
      <c r="R25" s="43"/>
    </row>
    <row r="26" s="43" customFormat="1" ht="17.100000000000001" customHeight="1">
      <c r="C26" s="43"/>
      <c r="D26" s="61" t="s">
        <v>242</v>
      </c>
      <c r="E26" s="68" t="s">
        <v>243</v>
      </c>
      <c r="F26" s="63" t="s">
        <v>244</v>
      </c>
      <c r="G26" s="62" t="s">
        <v>214</v>
      </c>
      <c r="H26" s="64">
        <v>0</v>
      </c>
      <c r="I26" s="64">
        <v>213714.85006999259</v>
      </c>
      <c r="J26" s="64">
        <v>177981.58410494777</v>
      </c>
      <c r="K26" s="64">
        <v>283079.75335464062</v>
      </c>
      <c r="L26" s="64">
        <v>244023.79359572672</v>
      </c>
      <c r="M26" s="64">
        <v>137.10620389345272</v>
      </c>
      <c r="N26" s="64">
        <v>86.203195637949833</v>
      </c>
      <c r="O26" s="64">
        <v>0</v>
      </c>
      <c r="P26" s="64">
        <v>114.18195484113893</v>
      </c>
      <c r="R26" s="43"/>
    </row>
    <row r="27" s="43" customFormat="1" ht="17.100000000000001" customHeight="1">
      <c r="C27" s="43"/>
      <c r="D27" s="61" t="s">
        <v>245</v>
      </c>
      <c r="E27" s="68" t="s">
        <v>246</v>
      </c>
      <c r="F27" s="63" t="s">
        <v>247</v>
      </c>
      <c r="G27" s="62" t="s">
        <v>214</v>
      </c>
      <c r="H27" s="64">
        <v>0</v>
      </c>
      <c r="I27" s="64">
        <v>56511.1996</v>
      </c>
      <c r="J27" s="64">
        <v>63509.630410000005</v>
      </c>
      <c r="K27" s="64">
        <v>54479.985129481538</v>
      </c>
      <c r="L27" s="69">
        <v>50508.793657152324</v>
      </c>
      <c r="M27" s="64">
        <v>79.529345913496897</v>
      </c>
      <c r="N27" s="64">
        <v>92.710733193316855</v>
      </c>
      <c r="O27" s="64">
        <v>0</v>
      </c>
      <c r="P27" s="64">
        <v>89.37837811737468</v>
      </c>
      <c r="R27" s="43"/>
    </row>
    <row r="28" s="43" customFormat="1" ht="17.100000000000001" customHeight="1">
      <c r="C28" s="43"/>
      <c r="D28" s="61" t="s">
        <v>248</v>
      </c>
      <c r="E28" s="68" t="s">
        <v>249</v>
      </c>
      <c r="F28" s="63" t="s">
        <v>250</v>
      </c>
      <c r="G28" s="62" t="s">
        <v>214</v>
      </c>
      <c r="H28" s="64">
        <v>0</v>
      </c>
      <c r="I28" s="64">
        <v>3945.2294299999985</v>
      </c>
      <c r="J28" s="64">
        <v>2192.4209311992176</v>
      </c>
      <c r="K28" s="64">
        <v>3029.8375489469831</v>
      </c>
      <c r="L28" s="69">
        <v>3151.0310509048627</v>
      </c>
      <c r="M28" s="64">
        <v>143.72381717690047</v>
      </c>
      <c r="N28" s="64">
        <v>104</v>
      </c>
      <c r="O28" s="64">
        <v>0</v>
      </c>
      <c r="P28" s="64">
        <v>79.869399405369023</v>
      </c>
      <c r="R28" s="43"/>
    </row>
    <row r="29" s="43" customFormat="1" ht="17.100000000000001" customHeight="1">
      <c r="C29" s="43"/>
      <c r="D29" s="61" t="s">
        <v>251</v>
      </c>
      <c r="E29" s="68" t="s">
        <v>252</v>
      </c>
      <c r="F29" s="63" t="s">
        <v>253</v>
      </c>
      <c r="G29" s="62" t="s">
        <v>214</v>
      </c>
      <c r="H29" s="64">
        <v>0</v>
      </c>
      <c r="I29" s="64">
        <v>20200.356649999998</v>
      </c>
      <c r="J29" s="64">
        <v>19330.912631907981</v>
      </c>
      <c r="K29" s="64">
        <v>23132.007469999942</v>
      </c>
      <c r="L29" s="69">
        <v>25212.664229999948</v>
      </c>
      <c r="M29" s="64">
        <v>130.42666277630076</v>
      </c>
      <c r="N29" s="64">
        <v>108.99470900957655</v>
      </c>
      <c r="O29" s="64">
        <v>0</v>
      </c>
      <c r="P29" s="64">
        <v>124.81296576513638</v>
      </c>
      <c r="R29" s="43"/>
    </row>
    <row r="30" s="43" customFormat="1" ht="17.100000000000001" customHeight="1">
      <c r="C30" s="43"/>
      <c r="D30" s="61" t="s">
        <v>254</v>
      </c>
      <c r="E30" s="68" t="s">
        <v>255</v>
      </c>
      <c r="F30" s="63" t="s">
        <v>256</v>
      </c>
      <c r="G30" s="62" t="s">
        <v>214</v>
      </c>
      <c r="H30" s="64">
        <v>0</v>
      </c>
      <c r="I30" s="64">
        <v>84.825659999999999</v>
      </c>
      <c r="J30" s="64">
        <v>44.200000000000003</v>
      </c>
      <c r="K30" s="64">
        <v>89.151768659999988</v>
      </c>
      <c r="L30" s="64">
        <v>92.717839406400003</v>
      </c>
      <c r="M30" s="64">
        <v>209.76886743529411</v>
      </c>
      <c r="N30" s="64">
        <v>104.00000000000003</v>
      </c>
      <c r="O30" s="64">
        <v>0</v>
      </c>
      <c r="P30" s="64">
        <v>109.304</v>
      </c>
      <c r="R30" s="43"/>
    </row>
    <row r="31" s="43" customFormat="1" ht="25.5">
      <c r="C31" s="43"/>
      <c r="D31" s="61" t="s">
        <v>257</v>
      </c>
      <c r="E31" s="68" t="s">
        <v>258</v>
      </c>
      <c r="F31" s="63" t="s">
        <v>259</v>
      </c>
      <c r="G31" s="62" t="s">
        <v>214</v>
      </c>
      <c r="H31" s="64">
        <v>0</v>
      </c>
      <c r="I31" s="64">
        <v>6971.3302400000011</v>
      </c>
      <c r="J31" s="64">
        <v>7349.1963669596871</v>
      </c>
      <c r="K31" s="64">
        <v>11377.410190000001</v>
      </c>
      <c r="L31" s="64">
        <v>23835.120060000001</v>
      </c>
      <c r="M31" s="64">
        <v>324.32280850675414</v>
      </c>
      <c r="N31" s="64">
        <v>209.49512817028881</v>
      </c>
      <c r="O31" s="64">
        <v>0</v>
      </c>
      <c r="P31" s="64">
        <v>341.90203647560952</v>
      </c>
      <c r="R31" s="43"/>
    </row>
    <row r="32" s="43" customFormat="1" ht="17.100000000000001" customHeight="1">
      <c r="C32" s="43"/>
      <c r="D32" s="61" t="s">
        <v>260</v>
      </c>
      <c r="E32" s="67" t="s">
        <v>261</v>
      </c>
      <c r="F32" s="63" t="s">
        <v>262</v>
      </c>
      <c r="G32" s="62" t="s">
        <v>214</v>
      </c>
      <c r="H32" s="64">
        <v>0</v>
      </c>
      <c r="I32" s="64">
        <v>49847.926540000008</v>
      </c>
      <c r="J32" s="64">
        <v>47139.931994479994</v>
      </c>
      <c r="K32" s="64">
        <v>55362.043696370005</v>
      </c>
      <c r="L32" s="64">
        <v>57271.232296200011</v>
      </c>
      <c r="M32" s="64">
        <v>121.49197055037411</v>
      </c>
      <c r="N32" s="64">
        <v>103.44855152078713</v>
      </c>
      <c r="O32" s="64">
        <v>0</v>
      </c>
      <c r="P32" s="64">
        <v>114.89190478212417</v>
      </c>
      <c r="R32" s="43"/>
    </row>
    <row r="33" s="43" customFormat="1" ht="26.25" customHeight="1">
      <c r="D33" s="61" t="s">
        <v>263</v>
      </c>
      <c r="E33" s="67" t="s">
        <v>264</v>
      </c>
      <c r="F33" s="63" t="s">
        <v>265</v>
      </c>
      <c r="G33" s="62" t="s">
        <v>214</v>
      </c>
      <c r="H33" s="70"/>
      <c r="I33" s="71"/>
      <c r="J33" s="70"/>
      <c r="K33" s="70"/>
      <c r="L33" s="69">
        <v>0</v>
      </c>
      <c r="M33" s="70"/>
      <c r="N33" s="70"/>
      <c r="O33" s="70"/>
      <c r="P33" s="70"/>
      <c r="R33" s="43"/>
    </row>
    <row r="34" s="43" customFormat="1" ht="26.25" customHeight="1">
      <c r="C34" s="43"/>
      <c r="D34" s="61" t="s">
        <v>266</v>
      </c>
      <c r="E34" s="67" t="s">
        <v>267</v>
      </c>
      <c r="F34" s="63" t="s">
        <v>268</v>
      </c>
      <c r="G34" s="62" t="s">
        <v>214</v>
      </c>
      <c r="H34" s="64">
        <v>0</v>
      </c>
      <c r="I34" s="64">
        <v>0</v>
      </c>
      <c r="J34" s="64">
        <v>0</v>
      </c>
      <c r="K34" s="64">
        <v>0</v>
      </c>
      <c r="L34" s="69">
        <v>0</v>
      </c>
      <c r="M34" s="64">
        <v>0</v>
      </c>
      <c r="N34" s="64">
        <v>0</v>
      </c>
      <c r="O34" s="64">
        <v>0</v>
      </c>
      <c r="P34" s="64">
        <v>0</v>
      </c>
      <c r="R34" s="43"/>
    </row>
    <row r="35" s="43" customFormat="1" ht="26.25" customHeight="1">
      <c r="C35" s="43"/>
      <c r="D35" s="61" t="s">
        <v>269</v>
      </c>
      <c r="E35" s="67" t="s">
        <v>270</v>
      </c>
      <c r="F35" s="63"/>
      <c r="G35" s="62"/>
      <c r="H35" s="70"/>
      <c r="I35" s="71"/>
      <c r="J35" s="70"/>
      <c r="K35" s="70"/>
      <c r="L35" s="69">
        <v>0</v>
      </c>
      <c r="M35" s="70"/>
      <c r="N35" s="70"/>
      <c r="O35" s="70"/>
      <c r="P35" s="70"/>
      <c r="R35" s="43"/>
    </row>
    <row r="36" s="43" customFormat="1" ht="26.25" customHeight="1">
      <c r="C36" s="43"/>
      <c r="D36" s="61" t="s">
        <v>271</v>
      </c>
      <c r="E36" s="67" t="s">
        <v>272</v>
      </c>
      <c r="F36" s="63" t="s">
        <v>265</v>
      </c>
      <c r="G36" s="62" t="s">
        <v>214</v>
      </c>
      <c r="H36" s="72"/>
      <c r="I36" s="72"/>
      <c r="J36" s="73">
        <v>0</v>
      </c>
      <c r="K36" s="69">
        <v>0</v>
      </c>
      <c r="L36" s="69">
        <v>0</v>
      </c>
      <c r="M36" s="64">
        <v>0</v>
      </c>
      <c r="N36" s="64">
        <v>0</v>
      </c>
      <c r="O36" s="64">
        <v>0</v>
      </c>
      <c r="P36" s="64">
        <v>0</v>
      </c>
      <c r="R36" s="43"/>
    </row>
    <row r="37" s="43" customFormat="1" ht="26.25" customHeight="1">
      <c r="C37" s="43"/>
      <c r="D37" s="61" t="s">
        <v>273</v>
      </c>
      <c r="E37" s="67" t="s">
        <v>274</v>
      </c>
      <c r="F37" s="63" t="s">
        <v>275</v>
      </c>
      <c r="G37" s="62" t="s">
        <v>214</v>
      </c>
      <c r="H37" s="74"/>
      <c r="I37" s="75">
        <v>0</v>
      </c>
      <c r="J37" s="74"/>
      <c r="K37" s="70"/>
      <c r="L37" s="69">
        <v>0</v>
      </c>
      <c r="M37" s="64">
        <v>0</v>
      </c>
      <c r="N37" s="64">
        <v>0</v>
      </c>
      <c r="O37" s="64">
        <v>0</v>
      </c>
      <c r="P37" s="64">
        <v>0</v>
      </c>
      <c r="R37" s="43"/>
    </row>
    <row r="38" s="43" customFormat="1" ht="17.100000000000001" customHeight="1">
      <c r="C38" s="43"/>
      <c r="D38" s="61" t="s">
        <v>276</v>
      </c>
      <c r="E38" s="67" t="s">
        <v>277</v>
      </c>
      <c r="F38" s="63" t="s">
        <v>275</v>
      </c>
      <c r="G38" s="62" t="s">
        <v>214</v>
      </c>
      <c r="H38" s="64">
        <v>0</v>
      </c>
      <c r="I38" s="64">
        <v>100803.82169000001</v>
      </c>
      <c r="J38" s="64">
        <v>0</v>
      </c>
      <c r="K38" s="64">
        <v>0</v>
      </c>
      <c r="L38" s="69">
        <v>0</v>
      </c>
      <c r="M38" s="64">
        <v>0</v>
      </c>
      <c r="N38" s="64">
        <v>0</v>
      </c>
      <c r="O38" s="64">
        <v>0</v>
      </c>
      <c r="P38" s="64">
        <v>0</v>
      </c>
      <c r="R38" s="43"/>
    </row>
    <row r="39" s="43" customFormat="1" hidden="1">
      <c r="C39" s="43"/>
      <c r="D39" s="61"/>
      <c r="E39" s="62"/>
      <c r="F39" s="63"/>
      <c r="G39" s="62"/>
      <c r="H39" s="70"/>
      <c r="I39" s="70"/>
      <c r="J39" s="70"/>
      <c r="K39" s="70"/>
      <c r="L39" s="70"/>
      <c r="M39" s="70"/>
      <c r="N39" s="70"/>
      <c r="O39" s="70"/>
      <c r="P39" s="70"/>
      <c r="R39" s="43"/>
    </row>
    <row r="40" s="43" customFormat="1" ht="17.100000000000001" customHeight="1">
      <c r="C40" s="43"/>
      <c r="D40" s="61" t="s">
        <v>278</v>
      </c>
      <c r="E40" s="62" t="s">
        <v>279</v>
      </c>
      <c r="F40" s="63" t="s">
        <v>280</v>
      </c>
      <c r="G40" s="62" t="s">
        <v>214</v>
      </c>
      <c r="H40" s="64">
        <v>0</v>
      </c>
      <c r="I40" s="64">
        <v>403215.28676000005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R40" s="43"/>
    </row>
    <row r="41" s="43" customFormat="1" hidden="1">
      <c r="C41" s="43"/>
      <c r="D41" s="61"/>
      <c r="E41" s="62"/>
      <c r="F41" s="63"/>
      <c r="G41" s="62"/>
      <c r="H41" s="70"/>
      <c r="I41" s="70"/>
      <c r="J41" s="70"/>
      <c r="K41" s="70"/>
      <c r="L41" s="70"/>
      <c r="M41" s="70"/>
      <c r="N41" s="70"/>
      <c r="O41" s="70"/>
      <c r="P41" s="70"/>
      <c r="R41" s="43"/>
    </row>
    <row r="42" s="43" customFormat="1" ht="22.5">
      <c r="C42" s="43"/>
      <c r="D42" s="61"/>
      <c r="E42" s="62" t="s">
        <v>281</v>
      </c>
      <c r="F42" s="63" t="s">
        <v>282</v>
      </c>
      <c r="G42" s="62" t="s">
        <v>214</v>
      </c>
      <c r="H42" s="74"/>
      <c r="I42" s="74"/>
      <c r="J42" s="74">
        <v>152588.48736864101</v>
      </c>
      <c r="K42" s="74">
        <v>305186.24209999992</v>
      </c>
      <c r="L42" s="74">
        <v>304136.16425999993</v>
      </c>
      <c r="M42" s="64">
        <v>199.31789711318942</v>
      </c>
      <c r="N42" s="64">
        <v>99.655922287723612</v>
      </c>
      <c r="O42" s="64">
        <v>0</v>
      </c>
      <c r="P42" s="64">
        <v>0</v>
      </c>
      <c r="R42" s="43"/>
    </row>
    <row r="43" s="43" customFormat="1" hidden="1">
      <c r="C43" s="43"/>
      <c r="D43" s="61"/>
      <c r="E43" s="62"/>
      <c r="F43" s="63"/>
      <c r="G43" s="62"/>
      <c r="H43" s="70"/>
      <c r="I43" s="70"/>
      <c r="J43" s="70"/>
      <c r="K43" s="70"/>
      <c r="L43" s="70"/>
      <c r="M43" s="70"/>
      <c r="N43" s="70"/>
      <c r="O43" s="70"/>
      <c r="P43" s="70"/>
      <c r="R43" s="43"/>
    </row>
    <row r="44" s="43" customFormat="1" ht="25.5">
      <c r="C44" s="43"/>
      <c r="D44" s="76" t="s">
        <v>283</v>
      </c>
      <c r="E44" s="65" t="s">
        <v>284</v>
      </c>
      <c r="F44" s="77" t="s">
        <v>285</v>
      </c>
      <c r="G44" s="65" t="s">
        <v>214</v>
      </c>
      <c r="H44" s="66">
        <v>0</v>
      </c>
      <c r="I44" s="66">
        <v>1494351.3070199694</v>
      </c>
      <c r="J44" s="66">
        <v>1117021.626754466</v>
      </c>
      <c r="K44" s="66">
        <v>1698071.7229261424</v>
      </c>
      <c r="L44" s="66">
        <v>1562067.6652470571</v>
      </c>
      <c r="M44" s="66">
        <v>139.84220428978475</v>
      </c>
      <c r="N44" s="66">
        <v>91.990676492467529</v>
      </c>
      <c r="O44" s="66">
        <v>0</v>
      </c>
      <c r="P44" s="66">
        <v>104.53148854014304</v>
      </c>
      <c r="R44" s="43"/>
    </row>
    <row r="45" s="43" customFormat="1" ht="17.100000000000001" customHeight="1">
      <c r="C45" s="43"/>
      <c r="D45" s="61" t="s">
        <v>286</v>
      </c>
      <c r="E45" s="67" t="s">
        <v>287</v>
      </c>
      <c r="F45" s="63" t="s">
        <v>288</v>
      </c>
      <c r="G45" s="62" t="s">
        <v>214</v>
      </c>
      <c r="H45" s="64">
        <v>0</v>
      </c>
      <c r="I45" s="64">
        <v>81384.5052</v>
      </c>
      <c r="J45" s="64">
        <v>1001552.6234907354</v>
      </c>
      <c r="K45" s="64">
        <v>1516543.3722196631</v>
      </c>
      <c r="L45" s="64">
        <v>1404425.3748061568</v>
      </c>
      <c r="M45" s="64">
        <v>140.22482112934608</v>
      </c>
      <c r="N45" s="64">
        <v>92.607003566973063</v>
      </c>
      <c r="O45" s="64">
        <v>0</v>
      </c>
      <c r="P45" s="64">
        <v>1725.6667855322376</v>
      </c>
      <c r="R45" s="43"/>
    </row>
    <row r="46" s="43" customFormat="1" ht="17.100000000000001" customHeight="1">
      <c r="C46" s="43"/>
      <c r="D46" s="61" t="s">
        <v>289</v>
      </c>
      <c r="E46" s="67" t="s">
        <v>290</v>
      </c>
      <c r="F46" s="63" t="s">
        <v>291</v>
      </c>
      <c r="G46" s="62" t="s">
        <v>214</v>
      </c>
      <c r="H46" s="64">
        <v>0</v>
      </c>
      <c r="I46" s="64">
        <v>1412966.8018199694</v>
      </c>
      <c r="J46" s="64">
        <v>115469.00326373056</v>
      </c>
      <c r="K46" s="64">
        <v>181528.35070647928</v>
      </c>
      <c r="L46" s="64">
        <v>157642.29044090025</v>
      </c>
      <c r="M46" s="64">
        <v>136.52347035580289</v>
      </c>
      <c r="N46" s="64">
        <v>86.841691574556648</v>
      </c>
      <c r="O46" s="64">
        <v>0</v>
      </c>
      <c r="P46" s="64">
        <v>11.15682903786907</v>
      </c>
      <c r="R46" s="43"/>
    </row>
    <row r="47" s="43" customFormat="1" ht="33.75" customHeight="1">
      <c r="C47" s="43"/>
      <c r="D47" s="61" t="s">
        <v>292</v>
      </c>
      <c r="E47" s="67" t="s">
        <v>293</v>
      </c>
      <c r="F47" s="63" t="s">
        <v>294</v>
      </c>
      <c r="G47" s="62" t="s">
        <v>214</v>
      </c>
      <c r="H47" s="78"/>
      <c r="I47" s="78"/>
      <c r="J47" s="78"/>
      <c r="K47" s="78"/>
      <c r="L47" s="72"/>
      <c r="M47" s="64">
        <v>0</v>
      </c>
      <c r="N47" s="64">
        <v>0</v>
      </c>
      <c r="O47" s="64">
        <v>0</v>
      </c>
      <c r="P47" s="64">
        <v>0</v>
      </c>
      <c r="R47" s="43"/>
    </row>
    <row r="48" s="43" customFormat="1" ht="17.100000000000001" customHeight="1">
      <c r="C48" s="43"/>
      <c r="D48" s="61" t="s">
        <v>295</v>
      </c>
      <c r="E48" s="67" t="s">
        <v>296</v>
      </c>
      <c r="F48" s="63" t="s">
        <v>297</v>
      </c>
      <c r="G48" s="62" t="s">
        <v>214</v>
      </c>
      <c r="H48" s="69">
        <v>0</v>
      </c>
      <c r="I48" s="69">
        <v>1491120.2602199696</v>
      </c>
      <c r="J48" s="69">
        <v>1117021.626754466</v>
      </c>
      <c r="K48" s="69">
        <v>1694272.1748866152</v>
      </c>
      <c r="L48" s="69">
        <v>1558464.4957904972</v>
      </c>
      <c r="M48" s="64">
        <v>139.51963493479121</v>
      </c>
      <c r="N48" s="64">
        <v>91.984305644091293</v>
      </c>
      <c r="O48" s="64">
        <v>0</v>
      </c>
      <c r="P48" s="64">
        <v>104.51635172340781</v>
      </c>
      <c r="R48" s="43"/>
    </row>
    <row r="49" s="43" customFormat="1" ht="17.100000000000001" customHeight="1">
      <c r="C49" s="43"/>
      <c r="D49" s="61" t="s">
        <v>298</v>
      </c>
      <c r="E49" s="68" t="s">
        <v>287</v>
      </c>
      <c r="F49" s="63" t="s">
        <v>299</v>
      </c>
      <c r="G49" s="62" t="s">
        <v>214</v>
      </c>
      <c r="H49" s="64">
        <v>0</v>
      </c>
      <c r="I49" s="64">
        <v>78153.458400000003</v>
      </c>
      <c r="J49" s="64">
        <v>1001552.6234907354</v>
      </c>
      <c r="K49" s="64">
        <v>1512743.824180136</v>
      </c>
      <c r="L49" s="64">
        <v>1400822.2053495969</v>
      </c>
      <c r="M49" s="64">
        <v>139.86506275299621</v>
      </c>
      <c r="N49" s="64">
        <v>92.601416245001218</v>
      </c>
      <c r="O49" s="64">
        <v>0</v>
      </c>
      <c r="P49" s="64">
        <v>1792.3995099231552</v>
      </c>
      <c r="R49" s="43"/>
    </row>
    <row r="50" ht="17.100000000000001" customHeight="1">
      <c r="D50" s="61" t="s">
        <v>300</v>
      </c>
      <c r="E50" s="68" t="s">
        <v>290</v>
      </c>
      <c r="F50" s="63" t="s">
        <v>301</v>
      </c>
      <c r="G50" s="62" t="s">
        <v>214</v>
      </c>
      <c r="H50" s="64">
        <v>0</v>
      </c>
      <c r="I50" s="64">
        <v>1412966.8018199694</v>
      </c>
      <c r="J50" s="64">
        <v>115469.00326373056</v>
      </c>
      <c r="K50" s="64">
        <v>181528.35070647928</v>
      </c>
      <c r="L50" s="64">
        <v>157642.29044090025</v>
      </c>
      <c r="M50" s="64">
        <v>136.52347035580289</v>
      </c>
      <c r="N50" s="64">
        <v>86.841691574556648</v>
      </c>
      <c r="O50" s="64">
        <v>0</v>
      </c>
      <c r="P50" s="64">
        <v>11.15682903786907</v>
      </c>
    </row>
    <row r="51" ht="33.75" customHeight="1">
      <c r="D51" s="61" t="s">
        <v>302</v>
      </c>
      <c r="E51" s="68" t="s">
        <v>303</v>
      </c>
      <c r="F51" s="63" t="s">
        <v>304</v>
      </c>
      <c r="G51" s="62" t="s">
        <v>214</v>
      </c>
      <c r="H51" s="78"/>
      <c r="I51" s="78"/>
      <c r="J51" s="78"/>
      <c r="K51" s="78"/>
      <c r="L51" s="72">
        <v>0</v>
      </c>
      <c r="M51" s="64">
        <v>0</v>
      </c>
      <c r="N51" s="64">
        <v>0</v>
      </c>
      <c r="O51" s="64">
        <v>0</v>
      </c>
      <c r="P51" s="64">
        <v>0</v>
      </c>
    </row>
    <row r="52" hidden="1">
      <c r="D52" s="61"/>
      <c r="E52" s="62"/>
      <c r="F52" s="63"/>
      <c r="G52" s="62"/>
      <c r="H52" s="70"/>
      <c r="I52" s="70"/>
      <c r="J52" s="70"/>
      <c r="K52" s="70"/>
      <c r="L52" s="70"/>
      <c r="M52" s="70"/>
      <c r="N52" s="70"/>
      <c r="O52" s="70"/>
      <c r="P52" s="70"/>
    </row>
    <row r="53" s="43" customFormat="1">
      <c r="D53" s="61" t="s">
        <v>305</v>
      </c>
      <c r="E53" s="62" t="s">
        <v>306</v>
      </c>
      <c r="F53" s="63" t="s">
        <v>307</v>
      </c>
      <c r="G53" s="62" t="s">
        <v>214</v>
      </c>
      <c r="H53" s="64">
        <v>0</v>
      </c>
      <c r="I53" s="64">
        <v>0</v>
      </c>
      <c r="J53" s="64">
        <v>0</v>
      </c>
      <c r="K53" s="64">
        <v>0</v>
      </c>
      <c r="L53" s="64">
        <v>740848.15202416561</v>
      </c>
      <c r="M53" s="64">
        <v>0</v>
      </c>
      <c r="N53" s="64">
        <v>0</v>
      </c>
      <c r="O53" s="64">
        <v>0</v>
      </c>
      <c r="P53" s="64">
        <v>0</v>
      </c>
    </row>
    <row r="54" s="43" customFormat="1" ht="17.100000000000001" customHeight="1">
      <c r="D54" s="61" t="s">
        <v>308</v>
      </c>
      <c r="E54" s="67" t="s">
        <v>309</v>
      </c>
      <c r="F54" s="63" t="s">
        <v>310</v>
      </c>
      <c r="G54" s="62" t="s">
        <v>214</v>
      </c>
      <c r="H54" s="78"/>
      <c r="I54" s="78"/>
      <c r="J54" s="78"/>
      <c r="K54" s="78"/>
      <c r="L54" s="72">
        <v>740848.15202416561</v>
      </c>
      <c r="M54" s="64">
        <v>0</v>
      </c>
      <c r="N54" s="64">
        <v>0</v>
      </c>
      <c r="O54" s="64">
        <v>0</v>
      </c>
      <c r="P54" s="64">
        <v>0</v>
      </c>
    </row>
    <row r="55" s="43" customFormat="1" ht="17.100000000000001" customHeight="1">
      <c r="D55" s="61" t="s">
        <v>311</v>
      </c>
      <c r="E55" s="67" t="s">
        <v>312</v>
      </c>
      <c r="F55" s="63" t="s">
        <v>313</v>
      </c>
      <c r="G55" s="62" t="s">
        <v>214</v>
      </c>
      <c r="H55" s="78"/>
      <c r="I55" s="78"/>
      <c r="J55" s="78"/>
      <c r="K55" s="78"/>
      <c r="L55" s="72"/>
      <c r="M55" s="64">
        <v>0</v>
      </c>
      <c r="N55" s="64">
        <v>0</v>
      </c>
      <c r="O55" s="64">
        <v>0</v>
      </c>
      <c r="P55" s="64">
        <v>0</v>
      </c>
    </row>
    <row r="56" hidden="1">
      <c r="D56" s="61"/>
      <c r="E56" s="62"/>
      <c r="F56" s="63"/>
      <c r="G56" s="62"/>
      <c r="H56" s="70"/>
      <c r="I56" s="70"/>
      <c r="J56" s="70"/>
      <c r="K56" s="70"/>
      <c r="L56" s="70"/>
      <c r="M56" s="70"/>
      <c r="N56" s="70"/>
      <c r="O56" s="70"/>
      <c r="P56" s="70"/>
    </row>
    <row r="57" ht="25.5">
      <c r="D57" s="61" t="s">
        <v>314</v>
      </c>
      <c r="E57" s="62" t="s">
        <v>315</v>
      </c>
      <c r="F57" s="63" t="s">
        <v>316</v>
      </c>
      <c r="G57" s="62" t="s">
        <v>214</v>
      </c>
      <c r="H57" s="72"/>
      <c r="I57" s="78"/>
      <c r="J57" s="72">
        <v>727432.75183436356</v>
      </c>
      <c r="K57" s="78">
        <v>727432.75183436356</v>
      </c>
      <c r="L57" s="69">
        <v>533128.60429096792</v>
      </c>
      <c r="M57" s="79"/>
      <c r="N57" s="79"/>
      <c r="O57" s="79"/>
      <c r="P57" s="79"/>
    </row>
    <row r="58" hidden="1">
      <c r="D58" s="61"/>
      <c r="E58" s="62"/>
      <c r="F58" s="63"/>
      <c r="G58" s="62"/>
      <c r="H58" s="70"/>
      <c r="I58" s="70"/>
      <c r="J58" s="70"/>
      <c r="K58" s="70"/>
      <c r="L58" s="70"/>
      <c r="M58" s="70"/>
      <c r="N58" s="70"/>
      <c r="O58" s="70"/>
      <c r="P58" s="70"/>
    </row>
    <row r="59">
      <c r="D59" s="61"/>
      <c r="E59" s="62" t="s">
        <v>317</v>
      </c>
      <c r="F59" s="63"/>
      <c r="G59" s="62"/>
      <c r="H59" s="70"/>
      <c r="I59" s="70"/>
      <c r="J59" s="70"/>
      <c r="K59" s="70"/>
      <c r="L59" s="70"/>
      <c r="M59" s="70"/>
      <c r="N59" s="70"/>
      <c r="O59" s="70"/>
      <c r="P59" s="70"/>
    </row>
    <row r="60" s="80" customFormat="1" ht="25.5">
      <c r="D60" s="76" t="s">
        <v>318</v>
      </c>
      <c r="E60" s="65" t="s">
        <v>319</v>
      </c>
      <c r="F60" s="77" t="s">
        <v>320</v>
      </c>
      <c r="G60" s="65" t="s">
        <v>214</v>
      </c>
      <c r="H60" s="66">
        <v>0</v>
      </c>
      <c r="I60" s="66">
        <v>81384.5052</v>
      </c>
      <c r="J60" s="66">
        <v>1728985.3753250991</v>
      </c>
      <c r="K60" s="66">
        <v>2243976.1240540268</v>
      </c>
      <c r="L60" s="66">
        <v>2678402.1311212904</v>
      </c>
      <c r="M60" s="66">
        <v>154.91178637746853</v>
      </c>
      <c r="N60" s="66">
        <v>119.35965371513927</v>
      </c>
      <c r="O60" s="66">
        <v>0</v>
      </c>
      <c r="P60" s="66">
        <v>3291.0467717892943</v>
      </c>
      <c r="Q60" s="80"/>
    </row>
    <row r="61" ht="17.100000000000001" customHeight="1">
      <c r="D61" s="61" t="s">
        <v>321</v>
      </c>
      <c r="E61" s="67" t="s">
        <v>322</v>
      </c>
      <c r="F61" s="63" t="s">
        <v>323</v>
      </c>
      <c r="G61" s="62" t="s">
        <v>214</v>
      </c>
      <c r="H61" s="64">
        <v>0</v>
      </c>
      <c r="I61" s="64">
        <v>3231.0468000000005</v>
      </c>
      <c r="J61" s="64">
        <v>0</v>
      </c>
      <c r="K61" s="64">
        <v>3799.5480395271002</v>
      </c>
      <c r="L61" s="64">
        <v>3603.1694565599996</v>
      </c>
      <c r="M61" s="64">
        <v>0</v>
      </c>
      <c r="N61" s="64">
        <v>94.831527831095869</v>
      </c>
      <c r="O61" s="64">
        <v>0</v>
      </c>
      <c r="P61" s="64">
        <v>111.51709274406049</v>
      </c>
    </row>
    <row r="62" ht="17.100000000000001" customHeight="1">
      <c r="D62" s="61" t="s">
        <v>324</v>
      </c>
      <c r="E62" s="67" t="s">
        <v>325</v>
      </c>
      <c r="F62" s="63" t="s">
        <v>326</v>
      </c>
      <c r="G62" s="62" t="s">
        <v>214</v>
      </c>
      <c r="H62" s="64">
        <v>0</v>
      </c>
      <c r="I62" s="64">
        <v>78153.458400000003</v>
      </c>
      <c r="J62" s="64">
        <v>1728985.3753250991</v>
      </c>
      <c r="K62" s="64">
        <v>2240176.5760144996</v>
      </c>
      <c r="L62" s="64">
        <v>2674798.9616647302</v>
      </c>
      <c r="M62" s="64">
        <v>154.70338846340971</v>
      </c>
      <c r="N62" s="64">
        <v>119.40125570027465</v>
      </c>
      <c r="O62" s="64">
        <v>0</v>
      </c>
      <c r="P62" s="64">
        <v>3422.4959668128135</v>
      </c>
    </row>
    <row r="63" ht="17.100000000000001" customHeight="1">
      <c r="D63" s="61" t="s">
        <v>327</v>
      </c>
      <c r="E63" s="62" t="s">
        <v>328</v>
      </c>
      <c r="F63" s="63" t="s">
        <v>329</v>
      </c>
      <c r="G63" s="62" t="s">
        <v>330</v>
      </c>
      <c r="H63" s="64">
        <v>0</v>
      </c>
      <c r="I63" s="64">
        <v>0</v>
      </c>
      <c r="J63" s="64">
        <v>1045.8688920120644</v>
      </c>
      <c r="K63" s="64">
        <v>1357.3884753794555</v>
      </c>
      <c r="L63" s="64">
        <v>1938.5813359012836</v>
      </c>
      <c r="M63" s="64">
        <v>185.35605664413637</v>
      </c>
      <c r="N63" s="64">
        <v>142.81698799301773</v>
      </c>
      <c r="O63" s="64">
        <v>0</v>
      </c>
      <c r="P63" s="64">
        <v>0</v>
      </c>
      <c r="R63" s="43"/>
    </row>
    <row r="64" ht="17.100000000000001" customHeight="1">
      <c r="D64" s="76" t="s">
        <v>331</v>
      </c>
      <c r="E64" s="65" t="s">
        <v>332</v>
      </c>
      <c r="F64" s="77" t="s">
        <v>333</v>
      </c>
      <c r="G64" s="65" t="s">
        <v>330</v>
      </c>
      <c r="H64" s="81">
        <v>0</v>
      </c>
      <c r="I64" s="81">
        <v>0</v>
      </c>
      <c r="J64" s="81">
        <v>0</v>
      </c>
      <c r="K64" s="81">
        <v>2.298359</v>
      </c>
      <c r="L64" s="81">
        <v>2.6079119999999998</v>
      </c>
      <c r="M64" s="66">
        <v>0</v>
      </c>
      <c r="N64" s="66">
        <v>113.46843552291004</v>
      </c>
      <c r="O64" s="66">
        <v>0</v>
      </c>
      <c r="P64" s="66">
        <v>0</v>
      </c>
      <c r="R64" s="43"/>
    </row>
    <row r="65" ht="17.100000000000001" customHeight="1">
      <c r="D65" s="61" t="s">
        <v>334</v>
      </c>
      <c r="E65" s="67" t="s">
        <v>335</v>
      </c>
      <c r="F65" s="63" t="s">
        <v>336</v>
      </c>
      <c r="G65" s="62" t="s">
        <v>330</v>
      </c>
      <c r="H65" s="64">
        <v>0</v>
      </c>
      <c r="I65" s="64">
        <v>0</v>
      </c>
      <c r="J65" s="64">
        <v>0</v>
      </c>
      <c r="K65" s="64">
        <v>0</v>
      </c>
      <c r="L65" s="64">
        <v>0</v>
      </c>
      <c r="M65" s="64">
        <v>0</v>
      </c>
      <c r="N65" s="64">
        <v>0</v>
      </c>
      <c r="O65" s="64">
        <v>0</v>
      </c>
      <c r="P65" s="64">
        <v>0</v>
      </c>
      <c r="R65" s="43"/>
    </row>
    <row r="66" ht="22.5">
      <c r="D66" s="61" t="s">
        <v>337</v>
      </c>
      <c r="E66" s="62" t="s">
        <v>338</v>
      </c>
      <c r="F66" s="63" t="s">
        <v>339</v>
      </c>
      <c r="G66" s="62" t="s">
        <v>340</v>
      </c>
      <c r="H66" s="69">
        <v>130324.49525007029</v>
      </c>
      <c r="I66" s="64">
        <v>0</v>
      </c>
      <c r="J66" s="69">
        <v>141849.88407060661</v>
      </c>
      <c r="K66" s="64">
        <v>151548.48996549239</v>
      </c>
      <c r="L66" s="69">
        <v>148091.27896971331</v>
      </c>
      <c r="M66" s="64">
        <v>104.40000000000001</v>
      </c>
      <c r="N66" s="64">
        <v>97.718742696435783</v>
      </c>
      <c r="O66" s="64">
        <v>113.63272781954889</v>
      </c>
      <c r="P66" s="64">
        <v>0</v>
      </c>
      <c r="R66" s="43"/>
    </row>
    <row r="67" ht="17.100000000000001" customHeight="1">
      <c r="D67" s="76" t="s">
        <v>341</v>
      </c>
      <c r="E67" s="65" t="s">
        <v>342</v>
      </c>
      <c r="F67" s="77" t="s">
        <v>343</v>
      </c>
      <c r="G67" s="65" t="s">
        <v>340</v>
      </c>
      <c r="H67" s="66">
        <v>0</v>
      </c>
      <c r="I67" s="66">
        <v>0</v>
      </c>
      <c r="J67" s="66">
        <v>611314.82071780728</v>
      </c>
      <c r="K67" s="66">
        <v>792055.94303250755</v>
      </c>
      <c r="L67" s="66">
        <v>1133082.1140304029</v>
      </c>
      <c r="M67" s="66">
        <v>185.35165116722268</v>
      </c>
      <c r="N67" s="66">
        <v>143.05581872061012</v>
      </c>
      <c r="O67" s="66">
        <v>0</v>
      </c>
      <c r="P67" s="66">
        <v>0</v>
      </c>
      <c r="R67" s="43"/>
    </row>
    <row r="68" ht="17.100000000000001" customHeight="1">
      <c r="C68" s="43"/>
      <c r="D68" s="61" t="s">
        <v>344</v>
      </c>
      <c r="E68" s="67" t="s">
        <v>345</v>
      </c>
      <c r="F68" s="77" t="s">
        <v>346</v>
      </c>
      <c r="G68" s="62" t="s">
        <v>340</v>
      </c>
      <c r="H68" s="70"/>
      <c r="I68" s="70"/>
      <c r="J68" s="70"/>
      <c r="K68" s="64">
        <v>598927.24678968347</v>
      </c>
      <c r="L68" s="70"/>
      <c r="M68" s="70"/>
      <c r="N68" s="70"/>
      <c r="O68" s="70"/>
      <c r="P68" s="70"/>
      <c r="R68" s="43"/>
    </row>
    <row r="69" hidden="1">
      <c r="D69" s="61"/>
      <c r="E69" s="62"/>
      <c r="F69" s="63"/>
      <c r="G69" s="62"/>
      <c r="H69" s="70"/>
      <c r="I69" s="70"/>
      <c r="J69" s="70"/>
      <c r="K69" s="70"/>
      <c r="L69" s="70"/>
      <c r="M69" s="82"/>
      <c r="N69" s="82"/>
      <c r="O69" s="82"/>
      <c r="P69" s="82"/>
      <c r="R69" s="43"/>
    </row>
    <row r="70" ht="17.100000000000001" customHeight="1">
      <c r="D70" s="61"/>
      <c r="E70" s="62" t="s">
        <v>347</v>
      </c>
      <c r="F70" s="63"/>
      <c r="G70" s="62"/>
      <c r="H70" s="70"/>
      <c r="I70" s="70"/>
      <c r="J70" s="70"/>
      <c r="K70" s="70"/>
      <c r="L70" s="70"/>
      <c r="M70" s="82"/>
      <c r="N70" s="82"/>
      <c r="O70" s="82"/>
      <c r="P70" s="82"/>
      <c r="R70" s="43"/>
    </row>
    <row r="71" hidden="1">
      <c r="D71" s="61"/>
      <c r="E71" s="62"/>
      <c r="F71" s="63"/>
      <c r="G71" s="62"/>
      <c r="H71" s="70"/>
      <c r="I71" s="70"/>
      <c r="J71" s="70"/>
      <c r="K71" s="70"/>
      <c r="L71" s="70"/>
      <c r="M71" s="82"/>
      <c r="N71" s="82"/>
      <c r="O71" s="82"/>
      <c r="P71" s="82"/>
      <c r="R71" s="43"/>
    </row>
    <row r="72" ht="17.100000000000001" customHeight="1">
      <c r="D72" s="61" t="s">
        <v>348</v>
      </c>
      <c r="E72" s="62" t="s">
        <v>349</v>
      </c>
      <c r="F72" s="63" t="s">
        <v>346</v>
      </c>
      <c r="G72" s="62" t="s">
        <v>350</v>
      </c>
      <c r="H72" s="83"/>
      <c r="I72" s="83"/>
      <c r="J72" s="83">
        <v>12</v>
      </c>
      <c r="K72" s="83">
        <v>12</v>
      </c>
      <c r="L72" s="83">
        <v>12</v>
      </c>
      <c r="M72" s="82"/>
      <c r="N72" s="82"/>
      <c r="O72" s="82"/>
      <c r="P72" s="82"/>
      <c r="R72" s="43"/>
    </row>
    <row r="73" ht="17.100000000000001" customHeight="1">
      <c r="D73" s="61" t="s">
        <v>351</v>
      </c>
      <c r="E73" s="62" t="s">
        <v>352</v>
      </c>
      <c r="F73" s="63" t="s">
        <v>353</v>
      </c>
      <c r="G73" s="62" t="s">
        <v>354</v>
      </c>
      <c r="H73" s="64">
        <v>0</v>
      </c>
      <c r="I73" s="64">
        <v>0</v>
      </c>
      <c r="J73" s="64">
        <v>88.710446733261193</v>
      </c>
      <c r="K73" s="64">
        <v>88.710446733261193</v>
      </c>
      <c r="L73" s="69">
        <v>89.20326358822301</v>
      </c>
      <c r="M73" s="64">
        <v>100.55553418239866</v>
      </c>
      <c r="N73" s="64">
        <v>100.55553418239866</v>
      </c>
      <c r="O73" s="64">
        <v>0</v>
      </c>
      <c r="P73" s="64">
        <v>0</v>
      </c>
    </row>
    <row r="74" ht="22.5">
      <c r="D74" s="61" t="s">
        <v>355</v>
      </c>
      <c r="E74" s="62" t="s">
        <v>356</v>
      </c>
      <c r="F74" s="63" t="s">
        <v>357</v>
      </c>
      <c r="G74" s="62" t="s">
        <v>354</v>
      </c>
      <c r="H74" s="64">
        <v>100</v>
      </c>
      <c r="I74" s="64">
        <v>100</v>
      </c>
      <c r="J74" s="64">
        <v>100</v>
      </c>
      <c r="K74" s="64">
        <v>100</v>
      </c>
      <c r="L74" s="69">
        <v>100</v>
      </c>
      <c r="M74" s="64">
        <v>100</v>
      </c>
      <c r="N74" s="64">
        <v>100</v>
      </c>
      <c r="O74" s="64">
        <v>100</v>
      </c>
      <c r="P74" s="64">
        <v>100</v>
      </c>
    </row>
    <row r="75">
      <c r="D75" s="61" t="s">
        <v>358</v>
      </c>
      <c r="E75" s="62" t="s">
        <v>359</v>
      </c>
      <c r="F75" s="63" t="s">
        <v>360</v>
      </c>
      <c r="G75" s="62" t="s">
        <v>354</v>
      </c>
      <c r="H75" s="64">
        <v>0</v>
      </c>
      <c r="I75" s="64">
        <v>0</v>
      </c>
      <c r="J75" s="69">
        <v>0</v>
      </c>
      <c r="K75" s="69">
        <v>0</v>
      </c>
      <c r="L75" s="69">
        <v>0</v>
      </c>
      <c r="M75" s="64">
        <v>0</v>
      </c>
      <c r="N75" s="64">
        <v>0</v>
      </c>
      <c r="O75" s="64">
        <v>0</v>
      </c>
      <c r="P75" s="64">
        <v>0</v>
      </c>
    </row>
    <row r="76" ht="22.5">
      <c r="D76" s="61" t="s">
        <v>361</v>
      </c>
      <c r="E76" s="84" t="s">
        <v>362</v>
      </c>
      <c r="F76" s="63" t="s">
        <v>363</v>
      </c>
      <c r="G76" s="62" t="s">
        <v>214</v>
      </c>
      <c r="H76" s="64">
        <v>130324.49525007029</v>
      </c>
      <c r="I76" s="72"/>
      <c r="J76" s="64">
        <v>141849.88407060661</v>
      </c>
      <c r="K76" s="72"/>
      <c r="L76" s="64">
        <v>148091.27896971331</v>
      </c>
      <c r="M76" s="64">
        <v>104.40000000000001</v>
      </c>
      <c r="N76" s="64">
        <v>0</v>
      </c>
      <c r="O76" s="64">
        <v>113.63272781954889</v>
      </c>
      <c r="P76" s="64">
        <v>0</v>
      </c>
    </row>
    <row r="77" ht="22.5">
      <c r="D77" s="61" t="s">
        <v>364</v>
      </c>
      <c r="E77" s="84" t="s">
        <v>365</v>
      </c>
      <c r="F77" s="63" t="s">
        <v>366</v>
      </c>
      <c r="G77" s="62" t="s">
        <v>214</v>
      </c>
      <c r="H77" s="64">
        <v>160711.09632308895</v>
      </c>
      <c r="I77" s="72"/>
      <c r="J77" s="64">
        <v>174923.75733776696</v>
      </c>
      <c r="K77" s="72"/>
      <c r="L77" s="64">
        <v>182620.40266062872</v>
      </c>
      <c r="M77" s="64">
        <v>104.40000000000001</v>
      </c>
      <c r="N77" s="64">
        <v>0</v>
      </c>
      <c r="O77" s="64">
        <v>113.63272781954889</v>
      </c>
      <c r="P77" s="64">
        <v>0</v>
      </c>
    </row>
    <row r="78" s="50" customFormat="1" ht="22.5">
      <c r="D78" s="61" t="s">
        <v>367</v>
      </c>
      <c r="E78" s="84" t="s">
        <v>368</v>
      </c>
      <c r="F78" s="63" t="s">
        <v>369</v>
      </c>
      <c r="G78" s="84" t="s">
        <v>330</v>
      </c>
      <c r="H78" s="73"/>
      <c r="I78" s="73"/>
      <c r="J78" s="73"/>
      <c r="K78" s="73"/>
      <c r="L78" s="72"/>
      <c r="M78" s="64">
        <v>0</v>
      </c>
      <c r="N78" s="64">
        <v>0</v>
      </c>
      <c r="O78" s="64">
        <v>0</v>
      </c>
      <c r="P78" s="64">
        <v>0</v>
      </c>
      <c r="Q78" s="50"/>
    </row>
    <row r="79" s="50" customFormat="1" ht="17.100000000000001" customHeight="1">
      <c r="D79" s="61" t="s">
        <v>370</v>
      </c>
      <c r="E79" s="84" t="s">
        <v>371</v>
      </c>
      <c r="F79" s="63" t="s">
        <v>372</v>
      </c>
      <c r="G79" s="62" t="s">
        <v>197</v>
      </c>
      <c r="H79" s="85">
        <v>0</v>
      </c>
      <c r="I79" s="85">
        <v>0</v>
      </c>
      <c r="J79" s="85">
        <v>1653.1569</v>
      </c>
      <c r="K79" s="85">
        <v>0</v>
      </c>
      <c r="L79" s="85">
        <v>1381.6299999999999</v>
      </c>
      <c r="M79" s="64">
        <v>83.575249270048104</v>
      </c>
      <c r="N79" s="64">
        <v>0</v>
      </c>
      <c r="O79" s="64">
        <v>0</v>
      </c>
      <c r="P79" s="64">
        <v>0</v>
      </c>
      <c r="Q79" s="50"/>
    </row>
    <row r="80" ht="17.100000000000001" customHeight="1">
      <c r="C80" s="43"/>
      <c r="D80" s="61" t="s">
        <v>373</v>
      </c>
      <c r="E80" s="67" t="s">
        <v>374</v>
      </c>
      <c r="F80" s="63"/>
      <c r="G80" s="62" t="s">
        <v>197</v>
      </c>
      <c r="H80" s="74"/>
      <c r="I80" s="74"/>
      <c r="J80" s="74"/>
      <c r="K80" s="74"/>
      <c r="L80" s="74"/>
      <c r="M80" s="64">
        <v>0</v>
      </c>
      <c r="N80" s="64">
        <v>0</v>
      </c>
      <c r="O80" s="64">
        <v>0</v>
      </c>
      <c r="P80" s="64">
        <v>0</v>
      </c>
    </row>
    <row r="81" ht="17.100000000000001" customHeight="1">
      <c r="C81" s="43"/>
      <c r="D81" s="61" t="s">
        <v>375</v>
      </c>
      <c r="E81" s="67" t="s">
        <v>376</v>
      </c>
      <c r="F81" s="63"/>
      <c r="G81" s="62" t="s">
        <v>197</v>
      </c>
      <c r="H81" s="85">
        <v>0</v>
      </c>
      <c r="I81" s="73"/>
      <c r="J81" s="85">
        <v>1653.1569</v>
      </c>
      <c r="K81" s="73"/>
      <c r="L81" s="85">
        <v>1381.6299999999999</v>
      </c>
      <c r="M81" s="64">
        <v>83.575249270048104</v>
      </c>
      <c r="N81" s="64">
        <v>0</v>
      </c>
      <c r="O81" s="64">
        <v>0</v>
      </c>
      <c r="P81" s="64">
        <v>0</v>
      </c>
    </row>
    <row r="82" ht="17.100000000000001" customHeight="1">
      <c r="C82" s="43"/>
      <c r="D82" s="61" t="s">
        <v>377</v>
      </c>
      <c r="E82" s="67" t="s">
        <v>378</v>
      </c>
      <c r="F82" s="63"/>
      <c r="G82" s="62" t="s">
        <v>197</v>
      </c>
      <c r="H82" s="64">
        <v>0</v>
      </c>
      <c r="I82" s="74"/>
      <c r="J82" s="64">
        <v>0</v>
      </c>
      <c r="K82" s="74"/>
      <c r="L82" s="64">
        <v>0</v>
      </c>
      <c r="M82" s="64">
        <v>0</v>
      </c>
      <c r="N82" s="64">
        <v>0</v>
      </c>
      <c r="O82" s="64">
        <v>0</v>
      </c>
      <c r="P82" s="64">
        <v>0</v>
      </c>
    </row>
    <row r="83" ht="17.100000000000001" customHeight="1">
      <c r="D83" s="61" t="s">
        <v>379</v>
      </c>
      <c r="E83" s="62" t="s">
        <v>380</v>
      </c>
      <c r="F83" s="63" t="s">
        <v>381</v>
      </c>
      <c r="G83" s="62"/>
      <c r="H83" s="70"/>
      <c r="I83" s="70"/>
      <c r="J83" s="70"/>
      <c r="K83" s="70"/>
      <c r="L83" s="70"/>
      <c r="M83" s="82"/>
      <c r="N83" s="82"/>
      <c r="O83" s="82"/>
      <c r="P83" s="82"/>
    </row>
    <row r="84" ht="17.100000000000001" customHeight="1">
      <c r="D84" s="61" t="s">
        <v>382</v>
      </c>
      <c r="E84" s="67" t="s">
        <v>383</v>
      </c>
      <c r="F84" s="63" t="s">
        <v>384</v>
      </c>
      <c r="G84" s="62" t="s">
        <v>354</v>
      </c>
      <c r="H84" s="86">
        <v>25</v>
      </c>
      <c r="I84" s="86">
        <v>25</v>
      </c>
      <c r="J84" s="86">
        <v>25</v>
      </c>
      <c r="K84" s="86">
        <v>25</v>
      </c>
      <c r="L84" s="86">
        <v>25</v>
      </c>
      <c r="M84" s="64">
        <v>100</v>
      </c>
      <c r="N84" s="64">
        <v>100</v>
      </c>
      <c r="O84" s="64">
        <v>100</v>
      </c>
      <c r="P84" s="64">
        <v>100</v>
      </c>
    </row>
    <row r="85" ht="17.100000000000001" customHeight="1">
      <c r="D85" s="61" t="s">
        <v>385</v>
      </c>
      <c r="E85" s="67" t="s">
        <v>386</v>
      </c>
      <c r="F85" s="63" t="s">
        <v>387</v>
      </c>
      <c r="G85" s="62" t="s">
        <v>354</v>
      </c>
      <c r="H85" s="74"/>
      <c r="I85" s="74">
        <v>32.455991713875065</v>
      </c>
      <c r="J85" s="74">
        <v>32.204605909915401</v>
      </c>
      <c r="K85" s="74">
        <v>32.455991713875065</v>
      </c>
      <c r="L85" s="74">
        <v>32.455991713875065</v>
      </c>
      <c r="M85" s="64">
        <v>100.78058959846568</v>
      </c>
      <c r="N85" s="64">
        <v>100</v>
      </c>
      <c r="O85" s="64">
        <v>0</v>
      </c>
      <c r="P85" s="64">
        <v>100</v>
      </c>
    </row>
    <row r="86" ht="18" customHeight="1">
      <c r="D86" s="61" t="s">
        <v>388</v>
      </c>
      <c r="E86" s="62" t="s">
        <v>389</v>
      </c>
      <c r="F86" s="63" t="s">
        <v>390</v>
      </c>
      <c r="G86" s="62" t="s">
        <v>354</v>
      </c>
      <c r="H86" s="64">
        <v>105.09999999999999</v>
      </c>
      <c r="I86" s="64">
        <v>105.09999999999999</v>
      </c>
      <c r="J86" s="64">
        <v>104.90000000000001</v>
      </c>
      <c r="K86" s="64">
        <v>104.90000000000001</v>
      </c>
      <c r="L86" s="64">
        <v>104.40000000000001</v>
      </c>
      <c r="M86" s="64">
        <v>99.523355576739746</v>
      </c>
      <c r="N86" s="64">
        <v>99.523355576739746</v>
      </c>
      <c r="O86" s="64">
        <v>99.333967649857286</v>
      </c>
      <c r="P86" s="64">
        <v>99.333967649857286</v>
      </c>
    </row>
    <row r="87" ht="18" customHeight="1">
      <c r="D87" s="61" t="s">
        <v>391</v>
      </c>
      <c r="E87" s="62" t="s">
        <v>392</v>
      </c>
      <c r="F87" s="63" t="s">
        <v>393</v>
      </c>
      <c r="G87" s="62" t="s">
        <v>354</v>
      </c>
      <c r="H87" s="64">
        <v>105.8</v>
      </c>
      <c r="I87" s="64">
        <v>105.8</v>
      </c>
      <c r="J87" s="64">
        <v>105.09999999999999</v>
      </c>
      <c r="K87" s="64">
        <v>105.09999999999999</v>
      </c>
      <c r="L87" s="64">
        <v>104</v>
      </c>
      <c r="M87" s="64">
        <v>98.953377735490008</v>
      </c>
      <c r="N87" s="64">
        <v>98.953377735490008</v>
      </c>
      <c r="O87" s="64">
        <v>98.298676748582238</v>
      </c>
      <c r="P87" s="64">
        <v>98.298676748582238</v>
      </c>
    </row>
    <row r="88" ht="10.5" customHeight="1">
      <c r="D88" s="43"/>
      <c r="E88" s="43"/>
      <c r="F88" s="44"/>
      <c r="G88" s="45"/>
      <c r="H88" s="43"/>
      <c r="I88" s="43"/>
      <c r="J88" s="43"/>
      <c r="K88" s="43"/>
      <c r="L88" s="43"/>
      <c r="M88" s="43"/>
      <c r="N88" s="43"/>
      <c r="O88" s="43"/>
      <c r="P88" s="43"/>
    </row>
    <row r="89" ht="11.25" customHeight="1">
      <c r="D89" s="87">
        <v>1</v>
      </c>
      <c r="E89" s="88" t="s">
        <v>394</v>
      </c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90"/>
    </row>
    <row r="90" ht="12.75">
      <c r="D90" s="87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90"/>
    </row>
    <row r="91" ht="13.5" customHeight="1">
      <c r="D91" s="87">
        <v>2</v>
      </c>
      <c r="E91" s="89" t="s">
        <v>395</v>
      </c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90"/>
    </row>
    <row r="92" ht="23.25" customHeight="1">
      <c r="D92" s="87">
        <v>3</v>
      </c>
      <c r="E92" s="91" t="s">
        <v>396</v>
      </c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0"/>
    </row>
    <row r="93" ht="19.5" customHeight="1">
      <c r="D93" s="87">
        <v>4</v>
      </c>
      <c r="E93" s="92" t="s">
        <v>397</v>
      </c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0"/>
    </row>
    <row r="94" ht="16.149999999999999" customHeight="1">
      <c r="D94" s="87">
        <v>5</v>
      </c>
      <c r="E94" s="93" t="s">
        <v>398</v>
      </c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90"/>
    </row>
    <row r="95" ht="11.25" customHeight="1">
      <c r="D95" s="87">
        <v>6</v>
      </c>
      <c r="E95" s="93" t="s">
        <v>399</v>
      </c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90"/>
    </row>
    <row r="96" ht="11.25" customHeight="1">
      <c r="D96" s="87">
        <v>7</v>
      </c>
      <c r="E96" s="88" t="s">
        <v>400</v>
      </c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90"/>
    </row>
    <row r="97" s="94" customFormat="1" ht="26.449999999999999" customHeight="1">
      <c r="D97" s="87">
        <v>8</v>
      </c>
      <c r="E97" s="88" t="s">
        <v>401</v>
      </c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90"/>
    </row>
    <row r="98" s="94" customFormat="1" ht="11.25" customHeight="1">
      <c r="D98" s="87">
        <v>9</v>
      </c>
      <c r="E98" s="88" t="s">
        <v>402</v>
      </c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90"/>
    </row>
    <row r="99" s="94" customFormat="1" ht="28.149999999999999" customHeight="1">
      <c r="D99" s="87">
        <v>10</v>
      </c>
      <c r="E99" s="88" t="s">
        <v>403</v>
      </c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90"/>
    </row>
    <row r="100" s="94" customFormat="1" ht="11.25" customHeight="1">
      <c r="D100" s="95">
        <v>11</v>
      </c>
      <c r="E100" s="88" t="s">
        <v>404</v>
      </c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94"/>
    </row>
    <row r="101" s="94" customFormat="1">
      <c r="E101" s="43"/>
      <c r="F101" s="44"/>
      <c r="G101" s="45"/>
      <c r="H101" s="43"/>
      <c r="I101" s="43"/>
      <c r="J101" s="43"/>
      <c r="K101" s="43"/>
      <c r="L101" s="43"/>
      <c r="M101" s="43"/>
      <c r="N101" s="43"/>
      <c r="O101" s="43"/>
      <c r="P101" s="43"/>
      <c r="Q101" s="94"/>
    </row>
    <row r="102">
      <c r="E102" s="94" t="s">
        <v>405</v>
      </c>
      <c r="G102" s="94"/>
      <c r="H102" s="94"/>
      <c r="I102" s="94"/>
      <c r="J102" s="94"/>
      <c r="K102" s="94"/>
      <c r="L102" s="94"/>
      <c r="M102" s="94"/>
      <c r="N102" s="94"/>
      <c r="O102" s="94"/>
      <c r="P102" s="94"/>
    </row>
    <row r="103">
      <c r="E103" s="94"/>
      <c r="G103" s="94"/>
      <c r="H103" s="94"/>
      <c r="I103" s="94"/>
      <c r="J103" s="94"/>
      <c r="K103" s="94"/>
      <c r="L103" s="94"/>
      <c r="M103" s="94" t="s">
        <v>406</v>
      </c>
      <c r="N103" s="94"/>
      <c r="O103" s="94"/>
      <c r="P103" s="94"/>
    </row>
    <row r="104">
      <c r="E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</row>
    <row r="105">
      <c r="E105" s="94" t="s">
        <v>407</v>
      </c>
      <c r="G105" s="94"/>
      <c r="H105" s="94"/>
      <c r="I105" s="94"/>
      <c r="J105" s="94"/>
      <c r="K105" s="94"/>
      <c r="L105" s="94"/>
      <c r="M105" s="94"/>
      <c r="N105" s="94"/>
      <c r="O105" s="94"/>
      <c r="P105" s="94"/>
    </row>
    <row r="106">
      <c r="E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</row>
    <row r="107">
      <c r="E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</row>
    <row r="108">
      <c r="E108" s="94" t="s">
        <v>408</v>
      </c>
      <c r="G108" s="94"/>
      <c r="H108" s="94"/>
      <c r="I108" s="94"/>
      <c r="J108" s="94"/>
      <c r="K108" s="94"/>
      <c r="L108" s="94"/>
      <c r="M108" s="94"/>
      <c r="N108" s="94"/>
      <c r="O108" s="94"/>
      <c r="P108" s="94"/>
    </row>
  </sheetData>
  <mergeCells count="22">
    <mergeCell ref="D2:P2"/>
    <mergeCell ref="D4:D6"/>
    <mergeCell ref="E4:E6"/>
    <mergeCell ref="F4:F6"/>
    <mergeCell ref="G4:G6"/>
    <mergeCell ref="H4:I5"/>
    <mergeCell ref="J4:K5"/>
    <mergeCell ref="L4:L5"/>
    <mergeCell ref="M4:N5"/>
    <mergeCell ref="O4:P5"/>
    <mergeCell ref="E89:P90"/>
    <mergeCell ref="Q89:Q97"/>
    <mergeCell ref="E91:P91"/>
    <mergeCell ref="E92:P92"/>
    <mergeCell ref="E93:P93"/>
    <mergeCell ref="E94:P94"/>
    <mergeCell ref="E95:P95"/>
    <mergeCell ref="E96:P96"/>
    <mergeCell ref="E97:P97"/>
    <mergeCell ref="E98:P98"/>
    <mergeCell ref="E99:P99"/>
    <mergeCell ref="E100:P10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C3" zoomScale="100" workbookViewId="0">
      <pane xSplit="4" ySplit="6" topLeftCell="E7" activePane="bottomRight" state="frozen"/>
      <selection activeCell="K67" activeCellId="0" sqref="K67"/>
    </sheetView>
  </sheetViews>
  <sheetFormatPr defaultRowHeight="14.25"/>
  <cols>
    <col customWidth="1" hidden="1" min="1" max="2" style="96" width="0"/>
    <col customWidth="1" min="3" max="3" style="96" width="3.7109375"/>
    <col customWidth="1" min="4" max="4" style="96" width="7.42578125"/>
    <col customWidth="1" min="5" max="5" style="96" width="62.7109375"/>
    <col customWidth="1" min="6" max="6" style="96" width="11.85546875"/>
    <col customWidth="1" min="7" max="11" style="96" width="10.7109375"/>
    <col customWidth="1" min="12" max="12" style="96" width="15.7109375"/>
    <col min="13" max="16384" style="96" width="9.140625"/>
  </cols>
  <sheetData>
    <row r="1" hidden="1"/>
    <row r="2" hidden="1"/>
    <row r="3" s="97" customFormat="1" ht="17.100000000000001" customHeight="1">
      <c r="D3" s="46" t="s">
        <v>178</v>
      </c>
      <c r="G3" s="98"/>
      <c r="H3" s="98"/>
      <c r="I3" s="98"/>
      <c r="J3" s="98"/>
      <c r="K3" s="98"/>
      <c r="L3" s="99" t="s">
        <v>409</v>
      </c>
      <c r="N3" s="100"/>
    </row>
    <row r="4" ht="18.949999999999999" customHeight="1">
      <c r="D4" s="101" t="s">
        <v>410</v>
      </c>
      <c r="E4" s="101"/>
      <c r="F4" s="101"/>
      <c r="G4" s="101"/>
      <c r="H4" s="101"/>
      <c r="I4" s="101"/>
      <c r="J4" s="101"/>
      <c r="K4" s="101"/>
      <c r="L4" s="101"/>
    </row>
    <row r="5" ht="3" customHeight="1">
      <c r="D5" s="102"/>
      <c r="E5" s="102"/>
      <c r="F5" s="102"/>
      <c r="G5" s="102"/>
      <c r="H5" s="102"/>
      <c r="I5" s="102"/>
      <c r="J5" s="102"/>
      <c r="K5" s="102"/>
      <c r="L5" s="102"/>
    </row>
    <row r="6" s="103" customFormat="1" ht="38.25">
      <c r="D6" s="104" t="s">
        <v>181</v>
      </c>
      <c r="E6" s="104" t="s">
        <v>182</v>
      </c>
      <c r="F6" s="104" t="s">
        <v>19</v>
      </c>
      <c r="G6" s="104">
        <v>2023</v>
      </c>
      <c r="H6" s="104">
        <v>2024</v>
      </c>
      <c r="I6" s="104">
        <v>2025</v>
      </c>
      <c r="J6" s="104" t="s">
        <v>411</v>
      </c>
      <c r="K6" s="104">
        <v>2026</v>
      </c>
      <c r="L6" s="104" t="s">
        <v>412</v>
      </c>
    </row>
    <row r="7" s="103" customFormat="1">
      <c r="D7" s="105">
        <v>1</v>
      </c>
      <c r="E7" s="105">
        <v>2</v>
      </c>
      <c r="F7" s="105">
        <v>3</v>
      </c>
      <c r="G7" s="105">
        <v>4</v>
      </c>
      <c r="H7" s="105">
        <v>5</v>
      </c>
      <c r="I7" s="105">
        <v>6</v>
      </c>
      <c r="J7" s="105">
        <v>7</v>
      </c>
      <c r="K7" s="105">
        <v>8</v>
      </c>
      <c r="L7" s="105">
        <v>9</v>
      </c>
    </row>
    <row r="8" s="96" customFormat="1" ht="17.100000000000001" customHeight="1">
      <c r="D8" s="106" t="s">
        <v>190</v>
      </c>
      <c r="E8" s="107" t="s">
        <v>413</v>
      </c>
      <c r="F8" s="108" t="s">
        <v>197</v>
      </c>
      <c r="G8" s="109">
        <v>2357.254915</v>
      </c>
      <c r="H8" s="109">
        <v>1882.3431</v>
      </c>
      <c r="I8" s="109">
        <v>1809.8099999999999</v>
      </c>
      <c r="J8" s="109">
        <v>2016.4693383333336</v>
      </c>
      <c r="K8" s="109">
        <v>1920</v>
      </c>
      <c r="L8" s="109">
        <v>1630.02</v>
      </c>
    </row>
    <row r="9" s="96" customFormat="1" ht="17.100000000000001" customHeight="1">
      <c r="D9" s="110" t="s">
        <v>414</v>
      </c>
      <c r="E9" s="111" t="s">
        <v>415</v>
      </c>
      <c r="F9" s="108" t="s">
        <v>197</v>
      </c>
      <c r="G9" s="112">
        <v>312.14700000000005</v>
      </c>
      <c r="H9" s="112">
        <v>296.791</v>
      </c>
      <c r="I9" s="112">
        <v>314.51999999999998</v>
      </c>
      <c r="J9" s="86">
        <v>307.81933333333336</v>
      </c>
      <c r="K9" s="112"/>
      <c r="L9" s="112"/>
    </row>
    <row r="10" s="96" customFormat="1" ht="17.100000000000001" customHeight="1">
      <c r="D10" s="110" t="s">
        <v>416</v>
      </c>
      <c r="E10" s="111" t="s">
        <v>417</v>
      </c>
      <c r="F10" s="108" t="s">
        <v>197</v>
      </c>
      <c r="G10" s="112">
        <v>2045.107915</v>
      </c>
      <c r="H10" s="112">
        <v>1585.5521000000001</v>
      </c>
      <c r="I10" s="112">
        <v>1495.29</v>
      </c>
      <c r="J10" s="86">
        <v>1708.6500050000002</v>
      </c>
      <c r="K10" s="112">
        <v>1920</v>
      </c>
      <c r="L10" s="112">
        <v>1630.02</v>
      </c>
    </row>
    <row r="11" s="96" customFormat="1" ht="25.5">
      <c r="D11" s="106" t="s">
        <v>191</v>
      </c>
      <c r="E11" s="107" t="s">
        <v>418</v>
      </c>
      <c r="F11" s="108" t="s">
        <v>197</v>
      </c>
      <c r="G11" s="109">
        <v>299.252858</v>
      </c>
      <c r="H11" s="109">
        <v>264.63325199999997</v>
      </c>
      <c r="I11" s="109">
        <v>256.21999999999997</v>
      </c>
      <c r="J11" s="109">
        <v>273.36870333333337</v>
      </c>
      <c r="K11" s="109">
        <v>266.84309999999999</v>
      </c>
      <c r="L11" s="109">
        <v>248.38999999999999</v>
      </c>
    </row>
    <row r="12" s="96" customFormat="1" ht="17.100000000000001" customHeight="1">
      <c r="D12" s="110" t="s">
        <v>419</v>
      </c>
      <c r="E12" s="111" t="s">
        <v>420</v>
      </c>
      <c r="F12" s="108" t="s">
        <v>197</v>
      </c>
      <c r="G12" s="112">
        <v>235.18700000000001</v>
      </c>
      <c r="H12" s="112">
        <v>202.25299999999999</v>
      </c>
      <c r="I12" s="112">
        <v>194.56999999999999</v>
      </c>
      <c r="J12" s="86">
        <v>210.66999999999999</v>
      </c>
      <c r="K12" s="112">
        <v>207.48945175723159</v>
      </c>
      <c r="L12" s="112">
        <v>187.94</v>
      </c>
    </row>
    <row r="13" s="96" customFormat="1" ht="17.100000000000001" customHeight="1">
      <c r="D13" s="110" t="s">
        <v>421</v>
      </c>
      <c r="E13" s="113" t="s">
        <v>422</v>
      </c>
      <c r="F13" s="108" t="s">
        <v>354</v>
      </c>
      <c r="G13" s="109">
        <v>9.9771559920578223</v>
      </c>
      <c r="H13" s="109">
        <v>10.744746799879362</v>
      </c>
      <c r="I13" s="109">
        <v>10.750852299412646</v>
      </c>
      <c r="J13" s="109">
        <v>10.44746855283822</v>
      </c>
      <c r="K13" s="109">
        <v>10.806742279022478</v>
      </c>
      <c r="L13" s="109">
        <v>11.529919878283703</v>
      </c>
    </row>
    <row r="14" s="96" customFormat="1" ht="17.100000000000001" customHeight="1">
      <c r="D14" s="110" t="s">
        <v>423</v>
      </c>
      <c r="E14" s="111" t="s">
        <v>424</v>
      </c>
      <c r="F14" s="108" t="s">
        <v>197</v>
      </c>
      <c r="G14" s="112">
        <v>36.115000000000002</v>
      </c>
      <c r="H14" s="112">
        <v>36.608000000000004</v>
      </c>
      <c r="I14" s="112">
        <v>37.119999999999997</v>
      </c>
      <c r="J14" s="86">
        <v>36.614333333333342</v>
      </c>
      <c r="K14" s="112">
        <v>34.297687147328752</v>
      </c>
      <c r="L14" s="112">
        <v>35.130000000000003</v>
      </c>
    </row>
    <row r="15" s="96" customFormat="1" ht="17.100000000000001" customHeight="1">
      <c r="D15" s="110" t="s">
        <v>425</v>
      </c>
      <c r="E15" s="113" t="s">
        <v>426</v>
      </c>
      <c r="F15" s="108" t="s">
        <v>427</v>
      </c>
      <c r="G15" s="109">
        <v>61.91539115646259</v>
      </c>
      <c r="H15" s="109">
        <v>63.785004390794668</v>
      </c>
      <c r="I15" s="109">
        <v>61.985472154963674</v>
      </c>
      <c r="J15" s="109">
        <v>62.550325327975941</v>
      </c>
      <c r="K15" s="109">
        <v>58.744356859771791</v>
      </c>
      <c r="L15" s="109">
        <v>75.110645485450391</v>
      </c>
    </row>
    <row r="16" s="96" customFormat="1" ht="17.100000000000001" customHeight="1">
      <c r="D16" s="110" t="s">
        <v>428</v>
      </c>
      <c r="E16" s="111" t="s">
        <v>429</v>
      </c>
      <c r="F16" s="108" t="s">
        <v>197</v>
      </c>
      <c r="G16" s="112">
        <v>1.8609140000000002</v>
      </c>
      <c r="H16" s="112">
        <v>1.843607</v>
      </c>
      <c r="I16" s="112">
        <v>1.9099999999999999</v>
      </c>
      <c r="J16" s="86">
        <v>1.871507</v>
      </c>
      <c r="K16" s="112">
        <v>1.7548581235653722</v>
      </c>
      <c r="L16" s="112">
        <v>1.8899999999999999</v>
      </c>
    </row>
    <row r="17" s="96" customFormat="1" ht="17.100000000000001" customHeight="1">
      <c r="D17" s="110" t="s">
        <v>430</v>
      </c>
      <c r="E17" s="113" t="s">
        <v>422</v>
      </c>
      <c r="F17" s="108" t="s">
        <v>354</v>
      </c>
      <c r="G17" s="109">
        <v>0.078944113687424433</v>
      </c>
      <c r="H17" s="109">
        <v>0.097942133928718936</v>
      </c>
      <c r="I17" s="109">
        <v>0.10553594023682043</v>
      </c>
      <c r="J17" s="109">
        <v>0.09281108144926474</v>
      </c>
      <c r="K17" s="109">
        <v>0.09139886060236313</v>
      </c>
      <c r="L17" s="109">
        <v>0.11594949755217727</v>
      </c>
    </row>
    <row r="18" s="96" customFormat="1" ht="17.100000000000001" customHeight="1">
      <c r="D18" s="110" t="s">
        <v>431</v>
      </c>
      <c r="E18" s="111" t="s">
        <v>432</v>
      </c>
      <c r="F18" s="108" t="s">
        <v>197</v>
      </c>
      <c r="G18" s="112">
        <v>26.089944000000003</v>
      </c>
      <c r="H18" s="112">
        <v>23.928644999999999</v>
      </c>
      <c r="I18" s="112">
        <v>22.620000000000001</v>
      </c>
      <c r="J18" s="86">
        <v>24.212863000000002</v>
      </c>
      <c r="K18" s="112">
        <v>23.301102971874279</v>
      </c>
      <c r="L18" s="112">
        <v>23.43</v>
      </c>
    </row>
    <row r="19" s="96" customFormat="1" ht="17.100000000000001" customHeight="1">
      <c r="D19" s="110" t="s">
        <v>433</v>
      </c>
      <c r="E19" s="113" t="s">
        <v>422</v>
      </c>
      <c r="F19" s="108" t="s">
        <v>354</v>
      </c>
      <c r="G19" s="109">
        <v>1.1067934924636695</v>
      </c>
      <c r="H19" s="109">
        <v>1.2712159117006883</v>
      </c>
      <c r="I19" s="109">
        <v>1.2498549571501982</v>
      </c>
      <c r="J19" s="109">
        <v>1.2007553271309639</v>
      </c>
      <c r="K19" s="109">
        <v>1.213599113118452</v>
      </c>
      <c r="L19" s="109">
        <v>1.4374056760039755</v>
      </c>
    </row>
    <row r="20" s="96" customFormat="1" ht="17.100000000000001" customHeight="1">
      <c r="D20" s="106" t="s">
        <v>194</v>
      </c>
      <c r="E20" s="107" t="s">
        <v>199</v>
      </c>
      <c r="F20" s="108" t="s">
        <v>197</v>
      </c>
      <c r="G20" s="109">
        <v>2085.9529149999998</v>
      </c>
      <c r="H20" s="109">
        <v>1643.4821000000002</v>
      </c>
      <c r="I20" s="109">
        <v>1578.1300000000001</v>
      </c>
      <c r="J20" s="109">
        <v>1769.1883383333336</v>
      </c>
      <c r="K20" s="109">
        <v>1678.2128610954396</v>
      </c>
      <c r="L20" s="109">
        <v>1406.9499999999998</v>
      </c>
    </row>
    <row r="21" s="96" customFormat="1" ht="17.100000000000001" customHeight="1">
      <c r="D21" s="110" t="s">
        <v>434</v>
      </c>
      <c r="E21" s="111" t="s">
        <v>415</v>
      </c>
      <c r="F21" s="108" t="s">
        <v>197</v>
      </c>
      <c r="G21" s="112">
        <v>275.15272097843905</v>
      </c>
      <c r="H21" s="112">
        <v>258.06433031671992</v>
      </c>
      <c r="I21" s="112">
        <v>274.16000000000003</v>
      </c>
      <c r="J21" s="86">
        <v>269.125683765053</v>
      </c>
      <c r="K21" s="112"/>
      <c r="L21" s="112"/>
    </row>
    <row r="22" s="96" customFormat="1" ht="17.100000000000001" customHeight="1">
      <c r="D22" s="110" t="s">
        <v>435</v>
      </c>
      <c r="E22" s="111" t="s">
        <v>436</v>
      </c>
      <c r="F22" s="108" t="s">
        <v>197</v>
      </c>
      <c r="G22" s="112">
        <v>1810.8001940215609</v>
      </c>
      <c r="H22" s="112">
        <v>1385.4177696832803</v>
      </c>
      <c r="I22" s="112">
        <v>1303.97</v>
      </c>
      <c r="J22" s="86">
        <v>1500.0626545682805</v>
      </c>
      <c r="K22" s="112">
        <v>1678.2128610954396</v>
      </c>
      <c r="L22" s="112">
        <v>1406.9499999999998</v>
      </c>
    </row>
    <row r="23" s="96" customFormat="1" ht="17.100000000000001" customHeight="1">
      <c r="D23" s="106" t="s">
        <v>198</v>
      </c>
      <c r="E23" s="114" t="s">
        <v>437</v>
      </c>
      <c r="F23" s="115" t="s">
        <v>438</v>
      </c>
      <c r="G23" s="116">
        <v>2058.0020570000001</v>
      </c>
      <c r="H23" s="116">
        <v>1617.709848</v>
      </c>
      <c r="I23" s="116">
        <v>1553.5899999999999</v>
      </c>
      <c r="J23" s="86">
        <v>1743.100635</v>
      </c>
      <c r="K23" s="116">
        <v>1653.1569</v>
      </c>
      <c r="L23" s="116">
        <v>1381.6300000000001</v>
      </c>
    </row>
    <row r="24" s="117" customFormat="1" ht="17.100000000000001" customHeight="1">
      <c r="D24" s="106" t="s">
        <v>201</v>
      </c>
      <c r="E24" s="114" t="s">
        <v>439</v>
      </c>
      <c r="F24" s="115" t="s">
        <v>440</v>
      </c>
      <c r="G24" s="109">
        <v>462.13263153200177</v>
      </c>
      <c r="H24" s="109">
        <v>464.76869091452227</v>
      </c>
      <c r="I24" s="109">
        <v>464.73847388998365</v>
      </c>
      <c r="J24" s="109">
        <v>463.72369530347618</v>
      </c>
      <c r="K24" s="109">
        <v>456.80000000000001</v>
      </c>
      <c r="L24" s="109">
        <v>484.49000000000001</v>
      </c>
    </row>
    <row r="25" s="117" customFormat="1" ht="17.100000000000001" customHeight="1">
      <c r="D25" s="110" t="s">
        <v>441</v>
      </c>
      <c r="E25" s="118" t="s">
        <v>415</v>
      </c>
      <c r="F25" s="115" t="s">
        <v>440</v>
      </c>
      <c r="G25" s="119">
        <v>258.12990628082076</v>
      </c>
      <c r="H25" s="119">
        <v>272.48964293827902</v>
      </c>
      <c r="I25" s="119">
        <v>265.54000000000002</v>
      </c>
      <c r="J25" s="86">
        <v>265.23598776886666</v>
      </c>
      <c r="K25" s="119"/>
      <c r="L25" s="119"/>
    </row>
    <row r="26" s="117" customFormat="1" ht="17.100000000000001" customHeight="1">
      <c r="D26" s="110" t="s">
        <v>442</v>
      </c>
      <c r="E26" s="118" t="s">
        <v>443</v>
      </c>
      <c r="F26" s="115" t="s">
        <v>440</v>
      </c>
      <c r="G26" s="119">
        <v>493.13102943653115</v>
      </c>
      <c r="H26" s="119">
        <v>500.58486480499386</v>
      </c>
      <c r="I26" s="119">
        <v>506.62</v>
      </c>
      <c r="J26" s="86">
        <v>499.33430119819025</v>
      </c>
      <c r="K26" s="119">
        <v>456.80000000000001</v>
      </c>
      <c r="L26" s="119">
        <v>484.49000000000001</v>
      </c>
    </row>
    <row r="27" s="117" customFormat="1" ht="17.100000000000001" customHeight="1">
      <c r="D27" s="106" t="s">
        <v>204</v>
      </c>
      <c r="E27" s="114" t="s">
        <v>444</v>
      </c>
      <c r="F27" s="115" t="s">
        <v>207</v>
      </c>
      <c r="G27" s="119">
        <v>583.29599999999994</v>
      </c>
      <c r="H27" s="119">
        <v>573.928</v>
      </c>
      <c r="I27" s="119">
        <v>598.85000000000002</v>
      </c>
      <c r="J27" s="86">
        <v>585.35800000000006</v>
      </c>
      <c r="K27" s="119">
        <v>583.84649999999999</v>
      </c>
      <c r="L27" s="119">
        <v>467.70999999999998</v>
      </c>
    </row>
    <row r="28" s="117" customFormat="1" ht="17.100000000000001" customHeight="1">
      <c r="D28" s="106" t="s">
        <v>208</v>
      </c>
      <c r="E28" s="114" t="s">
        <v>445</v>
      </c>
      <c r="F28" s="115" t="s">
        <v>438</v>
      </c>
      <c r="G28" s="119">
        <v>176.0735544217687</v>
      </c>
      <c r="H28" s="119">
        <v>177.08144575626204</v>
      </c>
      <c r="I28" s="119">
        <v>176.72999999999999</v>
      </c>
      <c r="J28" s="86">
        <v>176.62681669451285</v>
      </c>
      <c r="K28" s="119">
        <v>167.09999999999999</v>
      </c>
      <c r="L28" s="119">
        <v>176.40000000000001</v>
      </c>
    </row>
    <row r="29" s="117" customFormat="1" ht="17.100000000000001" customHeight="1">
      <c r="D29" s="106" t="s">
        <v>211</v>
      </c>
      <c r="E29" s="114" t="s">
        <v>446</v>
      </c>
      <c r="F29" s="115"/>
      <c r="G29" s="119">
        <v>3.2502999999999997</v>
      </c>
      <c r="H29" s="119">
        <v>2.7506999999999997</v>
      </c>
      <c r="I29" s="119">
        <v>2.4300000000000002</v>
      </c>
      <c r="J29" s="86">
        <v>2.8103333333333329</v>
      </c>
      <c r="K29" s="119">
        <v>2.54</v>
      </c>
      <c r="L29" s="119">
        <v>2.52</v>
      </c>
    </row>
    <row r="30" ht="17.100000000000001" customHeight="1">
      <c r="D30" s="106" t="s">
        <v>278</v>
      </c>
      <c r="E30" s="120" t="s">
        <v>447</v>
      </c>
      <c r="F30" s="108" t="s">
        <v>448</v>
      </c>
      <c r="G30" s="116">
        <v>1066.6787586097425</v>
      </c>
      <c r="H30" s="116">
        <v>865.46145946486047</v>
      </c>
      <c r="I30" s="116">
        <v>839.24449597692023</v>
      </c>
      <c r="J30" s="116">
        <v>923.7949046838412</v>
      </c>
      <c r="K30" s="116">
        <v>0</v>
      </c>
      <c r="L30" s="116">
        <v>0</v>
      </c>
    </row>
    <row r="31" ht="17.100000000000001" customHeight="1" collapsed="1">
      <c r="D31" s="121" t="s">
        <v>449</v>
      </c>
      <c r="E31" s="118" t="s">
        <v>450</v>
      </c>
      <c r="F31" s="108" t="s">
        <v>448</v>
      </c>
      <c r="G31" s="122">
        <v>1065.9847642212644</v>
      </c>
      <c r="H31" s="122">
        <v>865.0294658291042</v>
      </c>
      <c r="I31" s="122">
        <v>838.72150163079914</v>
      </c>
      <c r="J31" s="122">
        <v>923.24524389372266</v>
      </c>
      <c r="K31" s="122">
        <v>0</v>
      </c>
      <c r="L31" s="122">
        <v>0</v>
      </c>
      <c r="M31" s="96"/>
    </row>
    <row r="32" ht="17.100000000000001" hidden="1" customHeight="1">
      <c r="D32" s="121" t="s">
        <v>451</v>
      </c>
      <c r="E32" s="123"/>
      <c r="F32" s="108"/>
      <c r="G32" s="124"/>
      <c r="H32" s="124"/>
      <c r="I32" s="124"/>
      <c r="J32" s="125"/>
      <c r="K32" s="124"/>
      <c r="L32" s="124"/>
    </row>
    <row r="33" s="126" customFormat="1" ht="17.100000000000001" customHeight="1">
      <c r="C33" s="127" t="s">
        <v>452</v>
      </c>
      <c r="D33" s="121" t="s">
        <v>453</v>
      </c>
      <c r="E33" s="128" t="s">
        <v>454</v>
      </c>
      <c r="F33" s="129"/>
      <c r="G33" s="130">
        <v>107.10572357222433</v>
      </c>
      <c r="H33" s="130">
        <v>38.110763879277734</v>
      </c>
      <c r="I33" s="130"/>
      <c r="J33" s="131">
        <v>48.405495817167356</v>
      </c>
      <c r="K33" s="130"/>
      <c r="L33" s="130">
        <v>0</v>
      </c>
    </row>
    <row r="34" s="126" customFormat="1" ht="17.100000000000001" customHeight="1">
      <c r="C34" s="127" t="s">
        <v>452</v>
      </c>
      <c r="D34" s="121" t="s">
        <v>455</v>
      </c>
      <c r="E34" s="128" t="s">
        <v>456</v>
      </c>
      <c r="F34" s="129"/>
      <c r="G34" s="130">
        <v>14.746845143562037</v>
      </c>
      <c r="H34" s="130"/>
      <c r="I34" s="130"/>
      <c r="J34" s="131">
        <v>4.9156150478540122</v>
      </c>
      <c r="K34" s="130"/>
      <c r="L34" s="130">
        <v>0</v>
      </c>
    </row>
    <row r="35" s="126" customFormat="1" ht="17.100000000000001" customHeight="1">
      <c r="C35" s="127" t="s">
        <v>452</v>
      </c>
      <c r="D35" s="121" t="s">
        <v>457</v>
      </c>
      <c r="E35" s="128" t="s">
        <v>458</v>
      </c>
      <c r="F35" s="129"/>
      <c r="G35" s="130">
        <v>155.52253631014293</v>
      </c>
      <c r="H35" s="130"/>
      <c r="I35" s="130"/>
      <c r="J35" s="131">
        <v>51.840845436714311</v>
      </c>
      <c r="K35" s="130"/>
      <c r="L35" s="130">
        <v>0</v>
      </c>
    </row>
    <row r="36" s="126" customFormat="1" ht="17.100000000000001" customHeight="1">
      <c r="C36" s="127" t="s">
        <v>452</v>
      </c>
      <c r="D36" s="121" t="s">
        <v>459</v>
      </c>
      <c r="E36" s="128" t="s">
        <v>460</v>
      </c>
      <c r="F36" s="129"/>
      <c r="G36" s="130">
        <v>11.998829320011161</v>
      </c>
      <c r="H36" s="130"/>
      <c r="I36" s="130"/>
      <c r="J36" s="131">
        <v>3.9996097733370539</v>
      </c>
      <c r="K36" s="130"/>
      <c r="L36" s="130">
        <v>0</v>
      </c>
    </row>
    <row r="37" s="126" customFormat="1" ht="17.100000000000001" customHeight="1">
      <c r="C37" s="127" t="s">
        <v>452</v>
      </c>
      <c r="D37" s="121" t="s">
        <v>461</v>
      </c>
      <c r="E37" s="128" t="s">
        <v>462</v>
      </c>
      <c r="F37" s="129"/>
      <c r="G37" s="130">
        <v>1.0929886410933829</v>
      </c>
      <c r="H37" s="130"/>
      <c r="I37" s="130"/>
      <c r="J37" s="131">
        <v>0.36432954703112763</v>
      </c>
      <c r="K37" s="130"/>
      <c r="L37" s="130">
        <v>0</v>
      </c>
    </row>
    <row r="38" s="126" customFormat="1" ht="17.100000000000001" customHeight="1">
      <c r="C38" s="127" t="s">
        <v>452</v>
      </c>
      <c r="D38" s="121" t="s">
        <v>463</v>
      </c>
      <c r="E38" s="128" t="s">
        <v>464</v>
      </c>
      <c r="F38" s="129"/>
      <c r="G38" s="130">
        <v>12.851866436717437</v>
      </c>
      <c r="H38" s="130"/>
      <c r="I38" s="130"/>
      <c r="J38" s="131">
        <v>4.2839554789058125</v>
      </c>
      <c r="K38" s="130"/>
      <c r="L38" s="130">
        <v>0</v>
      </c>
    </row>
    <row r="39" s="126" customFormat="1" ht="17.100000000000001" customHeight="1">
      <c r="C39" s="127" t="s">
        <v>452</v>
      </c>
      <c r="D39" s="121" t="s">
        <v>465</v>
      </c>
      <c r="E39" s="128" t="s">
        <v>466</v>
      </c>
      <c r="F39" s="129"/>
      <c r="G39" s="130">
        <v>65.945449418841974</v>
      </c>
      <c r="H39" s="130"/>
      <c r="I39" s="130"/>
      <c r="J39" s="131">
        <v>21.981816472947326</v>
      </c>
      <c r="K39" s="130"/>
      <c r="L39" s="130">
        <v>0</v>
      </c>
    </row>
    <row r="40" s="126" customFormat="1" ht="17.100000000000001" customHeight="1">
      <c r="C40" s="127" t="s">
        <v>452</v>
      </c>
      <c r="D40" s="121" t="s">
        <v>467</v>
      </c>
      <c r="E40" s="128" t="s">
        <v>468</v>
      </c>
      <c r="F40" s="129"/>
      <c r="G40" s="130">
        <v>343.40181440692299</v>
      </c>
      <c r="H40" s="130">
        <v>265.28781279856292</v>
      </c>
      <c r="I40" s="130"/>
      <c r="J40" s="131">
        <v>202.89654240182867</v>
      </c>
      <c r="K40" s="130"/>
      <c r="L40" s="130">
        <v>0</v>
      </c>
    </row>
    <row r="41" s="126" customFormat="1" ht="17.100000000000001" customHeight="1">
      <c r="C41" s="127" t="s">
        <v>452</v>
      </c>
      <c r="D41" s="121" t="s">
        <v>469</v>
      </c>
      <c r="E41" s="128" t="s">
        <v>470</v>
      </c>
      <c r="F41" s="129"/>
      <c r="G41" s="130">
        <v>9.754865792002045</v>
      </c>
      <c r="H41" s="130"/>
      <c r="I41" s="130"/>
      <c r="J41" s="131">
        <v>3.2516219306673482</v>
      </c>
      <c r="K41" s="130"/>
      <c r="L41" s="130">
        <v>0</v>
      </c>
    </row>
    <row r="42" s="126" customFormat="1" ht="17.100000000000001" customHeight="1">
      <c r="C42" s="127" t="s">
        <v>452</v>
      </c>
      <c r="D42" s="121" t="s">
        <v>471</v>
      </c>
      <c r="E42" s="128" t="s">
        <v>472</v>
      </c>
      <c r="F42" s="129"/>
      <c r="G42" s="130">
        <v>343.56384517974595</v>
      </c>
      <c r="H42" s="130">
        <v>174.22245735030833</v>
      </c>
      <c r="I42" s="130"/>
      <c r="J42" s="131">
        <v>172.59543417668476</v>
      </c>
      <c r="K42" s="130"/>
      <c r="L42" s="130">
        <v>0</v>
      </c>
    </row>
    <row r="43" s="126" customFormat="1" ht="17.100000000000001" customHeight="1">
      <c r="C43" s="127" t="s">
        <v>452</v>
      </c>
      <c r="D43" s="121" t="s">
        <v>473</v>
      </c>
      <c r="E43" s="128" t="s">
        <v>474</v>
      </c>
      <c r="F43" s="129"/>
      <c r="G43" s="130"/>
      <c r="H43" s="130">
        <v>7.0058771170878291</v>
      </c>
      <c r="I43" s="130">
        <v>115.55215350528428</v>
      </c>
      <c r="J43" s="131">
        <v>40.852676874124036</v>
      </c>
      <c r="K43" s="130"/>
      <c r="L43" s="130"/>
    </row>
    <row r="44" s="126" customFormat="1" ht="17.100000000000001" customHeight="1">
      <c r="C44" s="127" t="s">
        <v>452</v>
      </c>
      <c r="D44" s="121" t="s">
        <v>475</v>
      </c>
      <c r="E44" s="128" t="s">
        <v>476</v>
      </c>
      <c r="F44" s="129"/>
      <c r="G44" s="130"/>
      <c r="H44" s="130">
        <v>20.126685708362849</v>
      </c>
      <c r="I44" s="130">
        <v>92.859928035303369</v>
      </c>
      <c r="J44" s="131">
        <v>37.662204581222078</v>
      </c>
      <c r="K44" s="130"/>
      <c r="L44" s="130"/>
    </row>
    <row r="45" s="126" customFormat="1" ht="17.100000000000001" customHeight="1">
      <c r="C45" s="127" t="s">
        <v>452</v>
      </c>
      <c r="D45" s="121" t="s">
        <v>477</v>
      </c>
      <c r="E45" s="128" t="s">
        <v>478</v>
      </c>
      <c r="F45" s="129"/>
      <c r="G45" s="130"/>
      <c r="H45" s="130">
        <v>14.250802061481242</v>
      </c>
      <c r="I45" s="130">
        <v>93.057916925268998</v>
      </c>
      <c r="J45" s="131">
        <v>35.76957299558341</v>
      </c>
      <c r="K45" s="130"/>
      <c r="L45" s="130"/>
    </row>
    <row r="46" s="126" customFormat="1" ht="17.100000000000001" customHeight="1">
      <c r="C46" s="127" t="s">
        <v>452</v>
      </c>
      <c r="D46" s="121" t="s">
        <v>479</v>
      </c>
      <c r="E46" s="128" t="s">
        <v>480</v>
      </c>
      <c r="F46" s="129"/>
      <c r="G46" s="130"/>
      <c r="H46" s="130">
        <v>9.9798426471970032</v>
      </c>
      <c r="I46" s="130">
        <v>42.960488489849681</v>
      </c>
      <c r="J46" s="131">
        <v>17.646777045682228</v>
      </c>
      <c r="K46" s="130"/>
      <c r="L46" s="130"/>
    </row>
    <row r="47" s="126" customFormat="1" ht="17.100000000000001" customHeight="1">
      <c r="C47" s="127" t="s">
        <v>452</v>
      </c>
      <c r="D47" s="121" t="s">
        <v>481</v>
      </c>
      <c r="E47" s="128" t="s">
        <v>482</v>
      </c>
      <c r="F47" s="129"/>
      <c r="G47" s="130"/>
      <c r="H47" s="130">
        <v>159.57771607968456</v>
      </c>
      <c r="I47" s="130">
        <v>189.024103990475</v>
      </c>
      <c r="J47" s="131">
        <v>116.20060669005318</v>
      </c>
      <c r="K47" s="130"/>
      <c r="L47" s="130"/>
    </row>
    <row r="48" s="126" customFormat="1" ht="17.100000000000001" customHeight="1">
      <c r="C48" s="127" t="s">
        <v>452</v>
      </c>
      <c r="D48" s="121" t="s">
        <v>483</v>
      </c>
      <c r="E48" s="128" t="s">
        <v>484</v>
      </c>
      <c r="F48" s="129"/>
      <c r="G48" s="130"/>
      <c r="H48" s="130">
        <v>167.04568151313967</v>
      </c>
      <c r="I48" s="130">
        <v>166.96615360675474</v>
      </c>
      <c r="J48" s="131">
        <v>111.33727837329813</v>
      </c>
      <c r="K48" s="130"/>
      <c r="L48" s="130"/>
    </row>
    <row r="49" s="126" customFormat="1" ht="17.100000000000001" customHeight="1">
      <c r="C49" s="127" t="s">
        <v>452</v>
      </c>
      <c r="D49" s="121" t="s">
        <v>485</v>
      </c>
      <c r="E49" s="128" t="s">
        <v>486</v>
      </c>
      <c r="F49" s="129"/>
      <c r="G49" s="130"/>
      <c r="H49" s="130">
        <v>9.4218266740019949</v>
      </c>
      <c r="I49" s="130">
        <v>16.719773234020955</v>
      </c>
      <c r="J49" s="131">
        <v>8.7138666360076495</v>
      </c>
      <c r="K49" s="130"/>
      <c r="L49" s="130"/>
    </row>
    <row r="50" s="126" customFormat="1" ht="17.100000000000001" customHeight="1">
      <c r="C50" s="127" t="s">
        <v>452</v>
      </c>
      <c r="D50" s="121" t="s">
        <v>487</v>
      </c>
      <c r="E50" s="128" t="s">
        <v>488</v>
      </c>
      <c r="F50" s="129"/>
      <c r="G50" s="130"/>
      <c r="H50" s="130"/>
      <c r="I50" s="130">
        <v>101.67036530480742</v>
      </c>
      <c r="J50" s="131">
        <v>33.89012176826914</v>
      </c>
      <c r="K50" s="130"/>
      <c r="L50" s="130"/>
    </row>
    <row r="51" s="126" customFormat="1" ht="17.100000000000001" customHeight="1">
      <c r="C51" s="127" t="s">
        <v>452</v>
      </c>
      <c r="D51" s="121" t="s">
        <v>489</v>
      </c>
      <c r="E51" s="128" t="s">
        <v>490</v>
      </c>
      <c r="F51" s="129"/>
      <c r="G51" s="130"/>
      <c r="H51" s="130"/>
      <c r="I51" s="130">
        <v>3.142952074014008</v>
      </c>
      <c r="J51" s="131">
        <v>1.0476506913380026</v>
      </c>
      <c r="K51" s="130"/>
      <c r="L51" s="130"/>
    </row>
    <row r="52" s="126" customFormat="1" ht="17.100000000000001" customHeight="1">
      <c r="C52" s="127" t="s">
        <v>452</v>
      </c>
      <c r="D52" s="121" t="s">
        <v>491</v>
      </c>
      <c r="E52" s="128" t="s">
        <v>492</v>
      </c>
      <c r="F52" s="129"/>
      <c r="G52" s="130"/>
      <c r="H52" s="130"/>
      <c r="I52" s="130">
        <v>16.767666465020696</v>
      </c>
      <c r="J52" s="131">
        <v>5.5892221550068983</v>
      </c>
      <c r="K52" s="130"/>
      <c r="L52" s="130"/>
    </row>
    <row r="53" ht="17.100000000000001" customHeight="1">
      <c r="D53" s="132"/>
      <c r="E53" s="133" t="s">
        <v>493</v>
      </c>
      <c r="F53" s="134"/>
      <c r="G53" s="135"/>
      <c r="H53" s="135"/>
      <c r="I53" s="135"/>
      <c r="J53" s="86">
        <v>0</v>
      </c>
      <c r="K53" s="135"/>
      <c r="L53" s="136"/>
    </row>
    <row r="54" ht="17.100000000000001" customHeight="1">
      <c r="D54" s="137" t="s">
        <v>494</v>
      </c>
      <c r="E54" s="111" t="s">
        <v>495</v>
      </c>
      <c r="F54" s="108" t="s">
        <v>448</v>
      </c>
      <c r="G54" s="138">
        <v>0.69399438847821149</v>
      </c>
      <c r="H54" s="138">
        <v>0.43199363575632044</v>
      </c>
      <c r="I54" s="138">
        <v>0.52299434612104989</v>
      </c>
      <c r="J54" s="86">
        <v>0.54966079011852731</v>
      </c>
      <c r="K54" s="138"/>
      <c r="L54" s="138">
        <v>0</v>
      </c>
    </row>
    <row r="55" ht="17.100000000000001" customHeight="1">
      <c r="D55" s="121" t="s">
        <v>496</v>
      </c>
      <c r="E55" s="118" t="s">
        <v>497</v>
      </c>
      <c r="F55" s="108" t="s">
        <v>448</v>
      </c>
      <c r="G55" s="122">
        <v>0</v>
      </c>
      <c r="H55" s="122">
        <v>0</v>
      </c>
      <c r="I55" s="122">
        <v>0</v>
      </c>
      <c r="J55" s="122">
        <v>0</v>
      </c>
      <c r="K55" s="122">
        <v>0</v>
      </c>
      <c r="L55" s="122">
        <v>0</v>
      </c>
    </row>
    <row r="56" ht="17.100000000000001" customHeight="1">
      <c r="D56" s="121" t="s">
        <v>498</v>
      </c>
      <c r="E56" s="139" t="s">
        <v>499</v>
      </c>
      <c r="F56" s="108" t="s">
        <v>448</v>
      </c>
      <c r="G56" s="138"/>
      <c r="H56" s="138"/>
      <c r="I56" s="138"/>
      <c r="J56" s="86">
        <v>0</v>
      </c>
      <c r="K56" s="138"/>
      <c r="L56" s="138"/>
    </row>
    <row r="57" ht="17.100000000000001" customHeight="1">
      <c r="D57" s="121" t="s">
        <v>500</v>
      </c>
      <c r="E57" s="139" t="s">
        <v>501</v>
      </c>
      <c r="F57" s="108" t="s">
        <v>448</v>
      </c>
      <c r="G57" s="138"/>
      <c r="H57" s="138"/>
      <c r="I57" s="138"/>
      <c r="J57" s="86">
        <v>0</v>
      </c>
      <c r="K57" s="138"/>
      <c r="L57" s="138"/>
    </row>
    <row r="58" ht="17.100000000000001" customHeight="1">
      <c r="D58" s="121" t="s">
        <v>502</v>
      </c>
      <c r="E58" s="139" t="s">
        <v>503</v>
      </c>
      <c r="F58" s="108" t="s">
        <v>448</v>
      </c>
      <c r="G58" s="138"/>
      <c r="H58" s="138"/>
      <c r="I58" s="138"/>
      <c r="J58" s="86">
        <v>0</v>
      </c>
      <c r="K58" s="138"/>
      <c r="L58" s="138"/>
    </row>
    <row r="59" ht="17.100000000000001" customHeight="1" collapsed="1">
      <c r="D59" s="121" t="s">
        <v>504</v>
      </c>
      <c r="E59" s="118" t="s">
        <v>505</v>
      </c>
      <c r="F59" s="108" t="s">
        <v>448</v>
      </c>
      <c r="G59" s="122">
        <v>0</v>
      </c>
      <c r="H59" s="122">
        <v>0</v>
      </c>
      <c r="I59" s="122">
        <v>0</v>
      </c>
      <c r="J59" s="122">
        <v>0</v>
      </c>
      <c r="K59" s="122">
        <v>0</v>
      </c>
      <c r="L59" s="122">
        <v>0</v>
      </c>
      <c r="M59" s="96"/>
    </row>
    <row r="60" ht="17.100000000000001" hidden="1" customHeight="1">
      <c r="D60" s="121" t="s">
        <v>506</v>
      </c>
      <c r="E60" s="140"/>
      <c r="F60" s="108"/>
      <c r="G60" s="124"/>
      <c r="H60" s="124"/>
      <c r="I60" s="124"/>
      <c r="J60" s="125"/>
      <c r="K60" s="124"/>
      <c r="L60" s="124"/>
    </row>
    <row r="61" ht="17.100000000000001" customHeight="1">
      <c r="D61" s="132"/>
      <c r="E61" s="133" t="s">
        <v>507</v>
      </c>
      <c r="F61" s="134"/>
      <c r="G61" s="135"/>
      <c r="H61" s="135"/>
      <c r="I61" s="135"/>
      <c r="J61" s="86">
        <v>0</v>
      </c>
      <c r="K61" s="135"/>
      <c r="L61" s="136"/>
    </row>
    <row r="62" ht="17.100000000000001" customHeight="1">
      <c r="D62" s="110" t="s">
        <v>508</v>
      </c>
      <c r="E62" s="141" t="s">
        <v>509</v>
      </c>
      <c r="F62" s="108" t="s">
        <v>448</v>
      </c>
      <c r="G62" s="138">
        <v>963.98690986079987</v>
      </c>
      <c r="H62" s="138">
        <v>763.83902415845012</v>
      </c>
      <c r="I62" s="138">
        <v>733.41772779999997</v>
      </c>
      <c r="J62" s="86">
        <v>820.41455393974991</v>
      </c>
      <c r="K62" s="138"/>
      <c r="L62" s="138">
        <v>681.6532054999999</v>
      </c>
    </row>
    <row r="63" ht="17.100000000000001" customHeight="1">
      <c r="D63" s="106" t="s">
        <v>283</v>
      </c>
      <c r="E63" s="120" t="s">
        <v>510</v>
      </c>
      <c r="F63" s="108" t="s">
        <v>354</v>
      </c>
      <c r="G63" s="116">
        <v>99.999999999999986</v>
      </c>
      <c r="H63" s="116">
        <v>100</v>
      </c>
      <c r="I63" s="116">
        <v>100</v>
      </c>
      <c r="J63" s="116">
        <v>99.999999999999943</v>
      </c>
      <c r="K63" s="116">
        <v>0</v>
      </c>
      <c r="L63" s="116">
        <v>0</v>
      </c>
    </row>
    <row r="64" ht="17.100000000000001" customHeight="1" collapsed="1">
      <c r="D64" s="121" t="s">
        <v>286</v>
      </c>
      <c r="E64" s="118" t="s">
        <v>450</v>
      </c>
      <c r="F64" s="108" t="s">
        <v>354</v>
      </c>
      <c r="G64" s="116">
        <v>99.934938763627116</v>
      </c>
      <c r="H64" s="116">
        <v>99.950085167741221</v>
      </c>
      <c r="I64" s="116">
        <v>99.937682719561693</v>
      </c>
      <c r="J64" s="116">
        <v>99.940499694539113</v>
      </c>
      <c r="K64" s="116">
        <v>0</v>
      </c>
      <c r="L64" s="116">
        <v>0</v>
      </c>
    </row>
    <row r="65" ht="17.100000000000001" hidden="1" customHeight="1">
      <c r="D65" s="121" t="s">
        <v>511</v>
      </c>
      <c r="E65" s="123"/>
      <c r="F65" s="108"/>
      <c r="G65" s="125"/>
      <c r="H65" s="125"/>
      <c r="I65" s="125"/>
      <c r="J65" s="125"/>
      <c r="K65" s="125"/>
      <c r="L65" s="125"/>
    </row>
    <row r="66" s="126" customFormat="1" ht="17.100000000000001" customHeight="1">
      <c r="D66" s="121" t="s">
        <v>512</v>
      </c>
      <c r="E66" s="128" t="s">
        <v>454</v>
      </c>
      <c r="F66" s="142"/>
      <c r="G66" s="143">
        <v>10.041047757604243</v>
      </c>
      <c r="H66" s="143">
        <v>4.403519470739079</v>
      </c>
      <c r="I66" s="143">
        <v>0</v>
      </c>
      <c r="J66" s="131">
        <v>5.2398530855432259</v>
      </c>
      <c r="K66" s="143">
        <v>0</v>
      </c>
      <c r="L66" s="143">
        <v>0</v>
      </c>
    </row>
    <row r="67" s="126" customFormat="1" ht="17.100000000000001" customHeight="1">
      <c r="D67" s="121" t="s">
        <v>513</v>
      </c>
      <c r="E67" s="128" t="s">
        <v>456</v>
      </c>
      <c r="F67" s="142"/>
      <c r="G67" s="143">
        <v>1.3825010599050798</v>
      </c>
      <c r="H67" s="143">
        <v>0</v>
      </c>
      <c r="I67" s="143">
        <v>0</v>
      </c>
      <c r="J67" s="131">
        <v>0.53211108038491817</v>
      </c>
      <c r="K67" s="143">
        <v>0</v>
      </c>
      <c r="L67" s="143">
        <v>0</v>
      </c>
    </row>
    <row r="68" s="126" customFormat="1" ht="17.100000000000001" customHeight="1">
      <c r="D68" s="121" t="s">
        <v>514</v>
      </c>
      <c r="E68" s="128" t="s">
        <v>458</v>
      </c>
      <c r="F68" s="142"/>
      <c r="G68" s="143">
        <v>14.580072496507146</v>
      </c>
      <c r="H68" s="143">
        <v>0</v>
      </c>
      <c r="I68" s="143">
        <v>0</v>
      </c>
      <c r="J68" s="131">
        <v>5.6117267127010493</v>
      </c>
      <c r="K68" s="143">
        <v>0</v>
      </c>
      <c r="L68" s="143">
        <v>0</v>
      </c>
    </row>
    <row r="69" s="126" customFormat="1" ht="17.100000000000001" customHeight="1">
      <c r="D69" s="121" t="s">
        <v>515</v>
      </c>
      <c r="E69" s="128" t="s">
        <v>460</v>
      </c>
      <c r="F69" s="142"/>
      <c r="G69" s="143">
        <v>1.1248774969185524</v>
      </c>
      <c r="H69" s="143">
        <v>0</v>
      </c>
      <c r="I69" s="143">
        <v>0</v>
      </c>
      <c r="J69" s="131">
        <v>0.43295430111793881</v>
      </c>
      <c r="K69" s="143">
        <v>0</v>
      </c>
      <c r="L69" s="143">
        <v>0</v>
      </c>
    </row>
    <row r="70" s="126" customFormat="1" ht="17.100000000000001" customHeight="1">
      <c r="D70" s="121" t="s">
        <v>516</v>
      </c>
      <c r="E70" s="128" t="s">
        <v>462</v>
      </c>
      <c r="F70" s="142"/>
      <c r="G70" s="143">
        <v>0.10246652352184564</v>
      </c>
      <c r="H70" s="143">
        <v>0</v>
      </c>
      <c r="I70" s="143">
        <v>0</v>
      </c>
      <c r="J70" s="131">
        <v>0.039438358577634232</v>
      </c>
      <c r="K70" s="143">
        <v>0</v>
      </c>
      <c r="L70" s="143">
        <v>0</v>
      </c>
    </row>
    <row r="71" s="126" customFormat="1" ht="17.100000000000001" customHeight="1">
      <c r="D71" s="121" t="s">
        <v>517</v>
      </c>
      <c r="E71" s="128" t="s">
        <v>464</v>
      </c>
      <c r="F71" s="142"/>
      <c r="G71" s="143">
        <v>1.2048488200391219</v>
      </c>
      <c r="H71" s="143">
        <v>0</v>
      </c>
      <c r="I71" s="143">
        <v>0</v>
      </c>
      <c r="J71" s="131">
        <v>0.46373447798696721</v>
      </c>
      <c r="K71" s="143">
        <v>0</v>
      </c>
      <c r="L71" s="143">
        <v>0</v>
      </c>
    </row>
    <row r="72" s="126" customFormat="1" ht="17.100000000000001" customHeight="1">
      <c r="D72" s="121" t="s">
        <v>518</v>
      </c>
      <c r="E72" s="128" t="s">
        <v>466</v>
      </c>
      <c r="F72" s="142"/>
      <c r="G72" s="143">
        <v>6.1823157990688857</v>
      </c>
      <c r="H72" s="143">
        <v>0</v>
      </c>
      <c r="I72" s="143">
        <v>0</v>
      </c>
      <c r="J72" s="131">
        <v>2.379512634405617</v>
      </c>
      <c r="K72" s="143">
        <v>0</v>
      </c>
      <c r="L72" s="143">
        <v>0</v>
      </c>
    </row>
    <row r="73" s="126" customFormat="1" ht="17.100000000000001" customHeight="1">
      <c r="D73" s="121" t="s">
        <v>519</v>
      </c>
      <c r="E73" s="128" t="s">
        <v>468</v>
      </c>
      <c r="F73" s="142"/>
      <c r="G73" s="143">
        <v>32.193555148177531</v>
      </c>
      <c r="H73" s="143">
        <v>30.652758698532683</v>
      </c>
      <c r="I73" s="143">
        <v>0</v>
      </c>
      <c r="J73" s="131">
        <v>21.963375352375191</v>
      </c>
      <c r="K73" s="143">
        <v>0</v>
      </c>
      <c r="L73" s="143">
        <v>0</v>
      </c>
    </row>
    <row r="74" s="126" customFormat="1" ht="17.100000000000001" customHeight="1">
      <c r="D74" s="121" t="s">
        <v>520</v>
      </c>
      <c r="E74" s="128" t="s">
        <v>470</v>
      </c>
      <c r="F74" s="142"/>
      <c r="G74" s="143">
        <v>0.91450830095426894</v>
      </c>
      <c r="H74" s="143">
        <v>0</v>
      </c>
      <c r="I74" s="143">
        <v>0</v>
      </c>
      <c r="J74" s="131">
        <v>0.35198526363166949</v>
      </c>
      <c r="K74" s="143">
        <v>0</v>
      </c>
      <c r="L74" s="143">
        <v>0</v>
      </c>
    </row>
    <row r="75" s="126" customFormat="1" ht="17.100000000000001" customHeight="1">
      <c r="D75" s="121" t="s">
        <v>521</v>
      </c>
      <c r="E75" s="128" t="s">
        <v>472</v>
      </c>
      <c r="F75" s="142"/>
      <c r="G75" s="143">
        <v>32.208745360930443</v>
      </c>
      <c r="H75" s="143">
        <v>20.130585301630305</v>
      </c>
      <c r="I75" s="143">
        <v>0</v>
      </c>
      <c r="J75" s="131">
        <v>18.683306576122941</v>
      </c>
      <c r="K75" s="143">
        <v>0</v>
      </c>
      <c r="L75" s="143">
        <v>0</v>
      </c>
    </row>
    <row r="76" s="126" customFormat="1" ht="17.100000000000001" customHeight="1">
      <c r="D76" s="121" t="s">
        <v>522</v>
      </c>
      <c r="E76" s="128" t="s">
        <v>474</v>
      </c>
      <c r="F76" s="142"/>
      <c r="G76" s="143">
        <v>0</v>
      </c>
      <c r="H76" s="143">
        <v>0.80949614110139145</v>
      </c>
      <c r="I76" s="143">
        <v>13.768592354100115</v>
      </c>
      <c r="J76" s="131">
        <v>4.4222669628282283</v>
      </c>
      <c r="K76" s="143">
        <v>0</v>
      </c>
      <c r="L76" s="143">
        <v>0</v>
      </c>
    </row>
    <row r="77" s="126" customFormat="1" ht="17.100000000000001" customHeight="1">
      <c r="D77" s="121" t="s">
        <v>523</v>
      </c>
      <c r="E77" s="128" t="s">
        <v>476</v>
      </c>
      <c r="F77" s="142"/>
      <c r="G77" s="143">
        <v>0</v>
      </c>
      <c r="H77" s="143">
        <v>2.3255438458008002</v>
      </c>
      <c r="I77" s="143">
        <v>11.064705038930285</v>
      </c>
      <c r="J77" s="131">
        <v>4.0769010946332891</v>
      </c>
      <c r="K77" s="143">
        <v>0</v>
      </c>
      <c r="L77" s="143">
        <v>0</v>
      </c>
    </row>
    <row r="78" s="126" customFormat="1" ht="17.100000000000001" customHeight="1">
      <c r="D78" s="121" t="s">
        <v>524</v>
      </c>
      <c r="E78" s="128" t="s">
        <v>478</v>
      </c>
      <c r="F78" s="142"/>
      <c r="G78" s="143">
        <v>0</v>
      </c>
      <c r="H78" s="143">
        <v>1.6466131340259704</v>
      </c>
      <c r="I78" s="143">
        <v>11.088296363140897</v>
      </c>
      <c r="J78" s="131">
        <v>3.8720253612813718</v>
      </c>
      <c r="K78" s="143">
        <v>0</v>
      </c>
      <c r="L78" s="143">
        <v>0</v>
      </c>
    </row>
    <row r="79" s="126" customFormat="1" ht="17.100000000000001" customHeight="1">
      <c r="D79" s="121" t="s">
        <v>525</v>
      </c>
      <c r="E79" s="128" t="s">
        <v>480</v>
      </c>
      <c r="F79" s="142"/>
      <c r="G79" s="143">
        <v>0</v>
      </c>
      <c r="H79" s="143">
        <v>1.1531238668175732</v>
      </c>
      <c r="I79" s="143">
        <v>5.1189478984716663</v>
      </c>
      <c r="J79" s="131">
        <v>1.910248363160397</v>
      </c>
      <c r="K79" s="143">
        <v>0</v>
      </c>
      <c r="L79" s="143">
        <v>0</v>
      </c>
    </row>
    <row r="80" s="126" customFormat="1" ht="17.100000000000001" customHeight="1">
      <c r="D80" s="121" t="s">
        <v>526</v>
      </c>
      <c r="E80" s="128" t="s">
        <v>482</v>
      </c>
      <c r="F80" s="142"/>
      <c r="G80" s="143">
        <v>0</v>
      </c>
      <c r="H80" s="143">
        <v>18.438454345310305</v>
      </c>
      <c r="I80" s="143">
        <v>22.523127038258618</v>
      </c>
      <c r="J80" s="131">
        <v>12.578615242505755</v>
      </c>
      <c r="K80" s="143">
        <v>0</v>
      </c>
      <c r="L80" s="143">
        <v>0</v>
      </c>
    </row>
    <row r="81" s="126" customFormat="1" ht="17.100000000000001" customHeight="1">
      <c r="D81" s="121" t="s">
        <v>527</v>
      </c>
      <c r="E81" s="128" t="s">
        <v>484</v>
      </c>
      <c r="F81" s="142"/>
      <c r="G81" s="143">
        <v>0</v>
      </c>
      <c r="H81" s="143">
        <v>19.301342617431953</v>
      </c>
      <c r="I81" s="143">
        <v>19.89481663652715</v>
      </c>
      <c r="J81" s="131">
        <v>12.052164155571102</v>
      </c>
      <c r="K81" s="143">
        <v>0</v>
      </c>
      <c r="L81" s="143">
        <v>0</v>
      </c>
    </row>
    <row r="82" s="126" customFormat="1" ht="17.100000000000001" customHeight="1">
      <c r="D82" s="121" t="s">
        <v>528</v>
      </c>
      <c r="E82" s="128" t="s">
        <v>486</v>
      </c>
      <c r="F82" s="142"/>
      <c r="G82" s="143">
        <v>0</v>
      </c>
      <c r="H82" s="143">
        <v>1.0886477463511524</v>
      </c>
      <c r="I82" s="143">
        <v>1.9922410351417736</v>
      </c>
      <c r="J82" s="131">
        <v>0.94326853198977922</v>
      </c>
      <c r="K82" s="143">
        <v>0</v>
      </c>
      <c r="L82" s="143">
        <v>0</v>
      </c>
    </row>
    <row r="83" s="126" customFormat="1" ht="17.100000000000001" customHeight="1">
      <c r="D83" s="121" t="s">
        <v>529</v>
      </c>
      <c r="E83" s="128" t="s">
        <v>488</v>
      </c>
      <c r="F83" s="142"/>
      <c r="G83" s="143">
        <v>0</v>
      </c>
      <c r="H83" s="143">
        <v>0</v>
      </c>
      <c r="I83" s="143">
        <v>12.11451082398322</v>
      </c>
      <c r="J83" s="131">
        <v>3.6685763903263426</v>
      </c>
      <c r="K83" s="143">
        <v>0</v>
      </c>
      <c r="L83" s="143">
        <v>0</v>
      </c>
    </row>
    <row r="84" s="126" customFormat="1" ht="17.100000000000001" customHeight="1">
      <c r="D84" s="121" t="s">
        <v>530</v>
      </c>
      <c r="E84" s="128" t="s">
        <v>490</v>
      </c>
      <c r="F84" s="142"/>
      <c r="G84" s="143">
        <v>0</v>
      </c>
      <c r="H84" s="143">
        <v>0</v>
      </c>
      <c r="I84" s="143">
        <v>0.37449778807967793</v>
      </c>
      <c r="J84" s="131">
        <v>0.11340728185728083</v>
      </c>
      <c r="K84" s="143">
        <v>0</v>
      </c>
      <c r="L84" s="143">
        <v>0</v>
      </c>
    </row>
    <row r="85" s="126" customFormat="1" ht="17.100000000000001" customHeight="1">
      <c r="D85" s="121" t="s">
        <v>531</v>
      </c>
      <c r="E85" s="128" t="s">
        <v>492</v>
      </c>
      <c r="F85" s="142"/>
      <c r="G85" s="143">
        <v>0</v>
      </c>
      <c r="H85" s="143">
        <v>0</v>
      </c>
      <c r="I85" s="143">
        <v>1.9979477429282799</v>
      </c>
      <c r="J85" s="131">
        <v>0.60502846753844663</v>
      </c>
      <c r="K85" s="143">
        <v>0</v>
      </c>
      <c r="L85" s="143">
        <v>0</v>
      </c>
    </row>
    <row r="86" ht="17.100000000000001" hidden="1" customHeight="1">
      <c r="D86" s="132"/>
      <c r="E86" s="133"/>
      <c r="F86" s="134"/>
      <c r="G86" s="144">
        <v>0</v>
      </c>
      <c r="H86" s="144">
        <v>0</v>
      </c>
      <c r="I86" s="144">
        <v>0</v>
      </c>
      <c r="J86" s="145">
        <v>0</v>
      </c>
      <c r="K86" s="144">
        <v>0</v>
      </c>
      <c r="L86" s="146">
        <v>0</v>
      </c>
    </row>
    <row r="87" ht="17.100000000000001" customHeight="1">
      <c r="D87" s="137" t="s">
        <v>289</v>
      </c>
      <c r="E87" s="111" t="s">
        <v>495</v>
      </c>
      <c r="F87" s="108" t="s">
        <v>354</v>
      </c>
      <c r="G87" s="116">
        <v>0.065061236372863582</v>
      </c>
      <c r="H87" s="116">
        <v>0.049914832258785326</v>
      </c>
      <c r="I87" s="116">
        <v>0.062317280438313721</v>
      </c>
      <c r="J87" s="116">
        <v>0.059500305460836331</v>
      </c>
      <c r="K87" s="116">
        <v>0</v>
      </c>
      <c r="L87" s="116">
        <v>0</v>
      </c>
    </row>
    <row r="88" ht="17.100000000000001" customHeight="1">
      <c r="D88" s="121" t="s">
        <v>292</v>
      </c>
      <c r="E88" s="118" t="s">
        <v>497</v>
      </c>
      <c r="F88" s="108" t="s">
        <v>354</v>
      </c>
      <c r="G88" s="116">
        <v>0</v>
      </c>
      <c r="H88" s="116">
        <v>0</v>
      </c>
      <c r="I88" s="116">
        <v>0</v>
      </c>
      <c r="J88" s="116">
        <v>0</v>
      </c>
      <c r="K88" s="116">
        <v>0</v>
      </c>
      <c r="L88" s="116">
        <v>0</v>
      </c>
    </row>
    <row r="89" ht="17.100000000000001" customHeight="1">
      <c r="D89" s="121" t="s">
        <v>532</v>
      </c>
      <c r="E89" s="139" t="s">
        <v>499</v>
      </c>
      <c r="F89" s="108" t="s">
        <v>354</v>
      </c>
      <c r="G89" s="116">
        <v>0</v>
      </c>
      <c r="H89" s="116">
        <v>0</v>
      </c>
      <c r="I89" s="116">
        <v>0</v>
      </c>
      <c r="J89" s="116">
        <v>0</v>
      </c>
      <c r="K89" s="116">
        <v>0</v>
      </c>
      <c r="L89" s="116">
        <v>0</v>
      </c>
    </row>
    <row r="90" ht="17.100000000000001" customHeight="1">
      <c r="D90" s="121" t="s">
        <v>533</v>
      </c>
      <c r="E90" s="139" t="s">
        <v>501</v>
      </c>
      <c r="F90" s="108" t="s">
        <v>354</v>
      </c>
      <c r="G90" s="116">
        <v>0</v>
      </c>
      <c r="H90" s="116">
        <v>0</v>
      </c>
      <c r="I90" s="116">
        <v>0</v>
      </c>
      <c r="J90" s="116">
        <v>0</v>
      </c>
      <c r="K90" s="116">
        <v>0</v>
      </c>
      <c r="L90" s="116">
        <v>0</v>
      </c>
    </row>
    <row r="91" ht="17.100000000000001" customHeight="1">
      <c r="D91" s="121" t="s">
        <v>534</v>
      </c>
      <c r="E91" s="139" t="s">
        <v>503</v>
      </c>
      <c r="F91" s="108" t="s">
        <v>354</v>
      </c>
      <c r="G91" s="116">
        <v>0</v>
      </c>
      <c r="H91" s="116">
        <v>0</v>
      </c>
      <c r="I91" s="116">
        <v>0</v>
      </c>
      <c r="J91" s="116">
        <v>0</v>
      </c>
      <c r="K91" s="116">
        <v>0</v>
      </c>
      <c r="L91" s="116">
        <v>0</v>
      </c>
    </row>
    <row r="92" ht="17.100000000000001" customHeight="1" collapsed="1">
      <c r="D92" s="121" t="s">
        <v>295</v>
      </c>
      <c r="E92" s="118" t="s">
        <v>505</v>
      </c>
      <c r="F92" s="108" t="s">
        <v>354</v>
      </c>
      <c r="G92" s="116">
        <v>0</v>
      </c>
      <c r="H92" s="116">
        <v>0</v>
      </c>
      <c r="I92" s="116">
        <v>0</v>
      </c>
      <c r="J92" s="116">
        <v>0</v>
      </c>
      <c r="K92" s="116">
        <v>0</v>
      </c>
      <c r="L92" s="116">
        <v>0</v>
      </c>
    </row>
    <row r="93" ht="17.100000000000001" hidden="1" customHeight="1">
      <c r="D93" s="121" t="s">
        <v>535</v>
      </c>
      <c r="E93" s="140"/>
      <c r="F93" s="108"/>
      <c r="G93" s="125"/>
      <c r="H93" s="125"/>
      <c r="I93" s="125"/>
      <c r="J93" s="125"/>
      <c r="K93" s="125"/>
      <c r="L93" s="125"/>
    </row>
    <row r="94" ht="17.100000000000001" hidden="1" customHeight="1">
      <c r="D94" s="132"/>
      <c r="E94" s="133"/>
      <c r="F94" s="134"/>
      <c r="G94" s="144">
        <v>0</v>
      </c>
      <c r="H94" s="144">
        <v>0</v>
      </c>
      <c r="I94" s="144">
        <v>0</v>
      </c>
      <c r="J94" s="145">
        <v>0</v>
      </c>
      <c r="K94" s="144">
        <v>0</v>
      </c>
      <c r="L94" s="146">
        <v>0</v>
      </c>
    </row>
    <row r="95" s="117" customFormat="1" ht="17.100000000000001" customHeight="1">
      <c r="D95" s="147" t="s">
        <v>305</v>
      </c>
      <c r="E95" s="148" t="s">
        <v>536</v>
      </c>
      <c r="F95" s="149"/>
      <c r="G95" s="150"/>
      <c r="H95" s="150"/>
      <c r="I95" s="150"/>
      <c r="J95" s="150"/>
      <c r="K95" s="150"/>
      <c r="L95" s="150"/>
    </row>
    <row r="96" ht="17.100000000000001" customHeight="1" collapsed="1">
      <c r="D96" s="121" t="s">
        <v>308</v>
      </c>
      <c r="E96" s="118" t="s">
        <v>450</v>
      </c>
      <c r="F96" s="142"/>
      <c r="G96" s="138"/>
      <c r="H96" s="138"/>
      <c r="I96" s="138"/>
      <c r="J96" s="125"/>
      <c r="K96" s="138"/>
      <c r="L96" s="138"/>
    </row>
    <row r="97" ht="17.100000000000001" hidden="1" customHeight="1">
      <c r="D97" s="121" t="s">
        <v>537</v>
      </c>
      <c r="E97" s="140"/>
      <c r="F97" s="142"/>
      <c r="G97" s="124"/>
      <c r="H97" s="124"/>
      <c r="I97" s="124"/>
      <c r="J97" s="125"/>
      <c r="K97" s="124"/>
      <c r="L97" s="124"/>
    </row>
    <row r="98" s="126" customFormat="1" ht="17.100000000000001" customHeight="1">
      <c r="D98" s="121" t="s">
        <v>538</v>
      </c>
      <c r="E98" s="128" t="s">
        <v>454</v>
      </c>
      <c r="F98" s="142"/>
      <c r="G98" s="130">
        <v>0.67540410832009856</v>
      </c>
      <c r="H98" s="130">
        <v>0.63105516499073577</v>
      </c>
      <c r="I98" s="130"/>
      <c r="J98" s="131">
        <v>0.43548642443694474</v>
      </c>
      <c r="K98" s="130"/>
      <c r="L98" s="130">
        <v>0</v>
      </c>
    </row>
    <row r="99" s="126" customFormat="1" ht="17.100000000000001" customHeight="1">
      <c r="D99" s="121" t="s">
        <v>539</v>
      </c>
      <c r="E99" s="128" t="s">
        <v>456</v>
      </c>
      <c r="F99" s="142"/>
      <c r="G99" s="130">
        <v>0.65958043286135348</v>
      </c>
      <c r="H99" s="130"/>
      <c r="I99" s="130"/>
      <c r="J99" s="131">
        <v>0.21986014428711784</v>
      </c>
      <c r="K99" s="130"/>
      <c r="L99" s="130">
        <v>0</v>
      </c>
    </row>
    <row r="100" s="126" customFormat="1" ht="17.100000000000001" customHeight="1">
      <c r="D100" s="121" t="s">
        <v>540</v>
      </c>
      <c r="E100" s="128" t="s">
        <v>458</v>
      </c>
      <c r="F100" s="142"/>
      <c r="G100" s="130">
        <v>0.6174920012681494</v>
      </c>
      <c r="H100" s="130"/>
      <c r="I100" s="130"/>
      <c r="J100" s="131">
        <v>0.20583066708938313</v>
      </c>
      <c r="K100" s="130"/>
      <c r="L100" s="130">
        <v>0</v>
      </c>
    </row>
    <row r="101" s="126" customFormat="1" ht="17.100000000000001" customHeight="1">
      <c r="D101" s="121" t="s">
        <v>541</v>
      </c>
      <c r="E101" s="128" t="s">
        <v>460</v>
      </c>
      <c r="F101" s="142"/>
      <c r="G101" s="130">
        <v>0.7370934555497054</v>
      </c>
      <c r="H101" s="130"/>
      <c r="I101" s="130"/>
      <c r="J101" s="131">
        <v>0.24569781851656847</v>
      </c>
      <c r="K101" s="130"/>
      <c r="L101" s="130">
        <v>0</v>
      </c>
    </row>
    <row r="102" s="126" customFormat="1" ht="17.100000000000001" customHeight="1">
      <c r="D102" s="121" t="s">
        <v>542</v>
      </c>
      <c r="E102" s="128" t="s">
        <v>462</v>
      </c>
      <c r="F102" s="142"/>
      <c r="G102" s="130">
        <v>0.68982927829846297</v>
      </c>
      <c r="H102" s="130"/>
      <c r="I102" s="130"/>
      <c r="J102" s="131">
        <v>0.22994309276615432</v>
      </c>
      <c r="K102" s="130"/>
      <c r="L102" s="130">
        <v>0</v>
      </c>
    </row>
    <row r="103" s="126" customFormat="1" ht="17.100000000000001" customHeight="1">
      <c r="D103" s="121" t="s">
        <v>543</v>
      </c>
      <c r="E103" s="128" t="s">
        <v>464</v>
      </c>
      <c r="F103" s="142"/>
      <c r="G103" s="130">
        <v>0.64057578053351394</v>
      </c>
      <c r="H103" s="130"/>
      <c r="I103" s="130"/>
      <c r="J103" s="131">
        <v>0.21352526017783799</v>
      </c>
      <c r="K103" s="130"/>
      <c r="L103" s="130">
        <v>0</v>
      </c>
    </row>
    <row r="104" s="126" customFormat="1" ht="17.100000000000001" customHeight="1">
      <c r="D104" s="121" t="s">
        <v>544</v>
      </c>
      <c r="E104" s="128" t="s">
        <v>466</v>
      </c>
      <c r="F104" s="142"/>
      <c r="G104" s="130">
        <v>0.72409805945399053</v>
      </c>
      <c r="H104" s="130"/>
      <c r="I104" s="130"/>
      <c r="J104" s="131">
        <v>0.24136601981799685</v>
      </c>
      <c r="K104" s="130"/>
      <c r="L104" s="130">
        <v>0</v>
      </c>
    </row>
    <row r="105" s="126" customFormat="1" ht="17.100000000000001" customHeight="1">
      <c r="D105" s="121" t="s">
        <v>545</v>
      </c>
      <c r="E105" s="128" t="s">
        <v>468</v>
      </c>
      <c r="F105" s="142"/>
      <c r="G105" s="130">
        <v>0.67097197237186634</v>
      </c>
      <c r="H105" s="130">
        <v>0.63687212155731976</v>
      </c>
      <c r="I105" s="130"/>
      <c r="J105" s="131">
        <v>0.43594803130972865</v>
      </c>
      <c r="K105" s="130"/>
      <c r="L105" s="130">
        <v>0</v>
      </c>
    </row>
    <row r="106" s="126" customFormat="1" ht="17.100000000000001" customHeight="1">
      <c r="D106" s="121" t="s">
        <v>546</v>
      </c>
      <c r="E106" s="128" t="s">
        <v>470</v>
      </c>
      <c r="F106" s="142"/>
      <c r="G106" s="130">
        <v>0.72913862643568861</v>
      </c>
      <c r="H106" s="130"/>
      <c r="I106" s="130"/>
      <c r="J106" s="131">
        <v>0.2430462088118962</v>
      </c>
      <c r="K106" s="130"/>
      <c r="L106" s="130">
        <v>0</v>
      </c>
    </row>
    <row r="107" s="126" customFormat="1" ht="17.100000000000001" customHeight="1">
      <c r="D107" s="121" t="s">
        <v>547</v>
      </c>
      <c r="E107" s="128" t="s">
        <v>472</v>
      </c>
      <c r="F107" s="142"/>
      <c r="G107" s="130">
        <v>0.7305249387303544</v>
      </c>
      <c r="H107" s="130">
        <v>0.69700191060337902</v>
      </c>
      <c r="I107" s="130"/>
      <c r="J107" s="131">
        <v>0.47584228311124449</v>
      </c>
      <c r="K107" s="130"/>
      <c r="L107" s="130">
        <v>0</v>
      </c>
    </row>
    <row r="108" s="126" customFormat="1" ht="17.100000000000001" customHeight="1">
      <c r="D108" s="121" t="s">
        <v>548</v>
      </c>
      <c r="E108" s="128" t="s">
        <v>474</v>
      </c>
      <c r="F108" s="142"/>
      <c r="G108" s="130"/>
      <c r="H108" s="130">
        <v>0.75099150326052866</v>
      </c>
      <c r="I108" s="130">
        <v>0.74034163949216503</v>
      </c>
      <c r="J108" s="131">
        <v>0.49711104758423125</v>
      </c>
      <c r="K108" s="130"/>
      <c r="L108" s="130"/>
    </row>
    <row r="109" s="126" customFormat="1" ht="17.100000000000001" customHeight="1">
      <c r="D109" s="121" t="s">
        <v>549</v>
      </c>
      <c r="E109" s="128" t="s">
        <v>476</v>
      </c>
      <c r="F109" s="142"/>
      <c r="G109" s="130"/>
      <c r="H109" s="130">
        <v>0.79377662389689929</v>
      </c>
      <c r="I109" s="130">
        <v>0.74168828210067794</v>
      </c>
      <c r="J109" s="131">
        <v>0.51182163533252567</v>
      </c>
      <c r="K109" s="130"/>
      <c r="L109" s="130"/>
    </row>
    <row r="110" s="126" customFormat="1" ht="17.100000000000001" customHeight="1">
      <c r="D110" s="121" t="s">
        <v>550</v>
      </c>
      <c r="E110" s="128" t="s">
        <v>478</v>
      </c>
      <c r="F110" s="142"/>
      <c r="G110" s="130"/>
      <c r="H110" s="130">
        <v>0.79339716010892269</v>
      </c>
      <c r="I110" s="130">
        <v>0.75159719191379726</v>
      </c>
      <c r="J110" s="131">
        <v>0.51499811734090661</v>
      </c>
      <c r="K110" s="130"/>
      <c r="L110" s="130"/>
    </row>
    <row r="111" s="126" customFormat="1" ht="17.100000000000001" customHeight="1">
      <c r="D111" s="121" t="s">
        <v>551</v>
      </c>
      <c r="E111" s="128" t="s">
        <v>480</v>
      </c>
      <c r="F111" s="142"/>
      <c r="G111" s="130"/>
      <c r="H111" s="130">
        <v>0.73729314496278597</v>
      </c>
      <c r="I111" s="130">
        <v>0.70517806293870899</v>
      </c>
      <c r="J111" s="131">
        <v>0.48082373596716499</v>
      </c>
      <c r="K111" s="130"/>
      <c r="L111" s="130"/>
    </row>
    <row r="112" s="126" customFormat="1" ht="17.100000000000001" customHeight="1">
      <c r="D112" s="121" t="s">
        <v>552</v>
      </c>
      <c r="E112" s="128" t="s">
        <v>482</v>
      </c>
      <c r="F112" s="142"/>
      <c r="G112" s="130"/>
      <c r="H112" s="130">
        <v>0.58774352820977116</v>
      </c>
      <c r="I112" s="130">
        <v>0.61869568037585587</v>
      </c>
      <c r="J112" s="131">
        <v>0.4021464028618757</v>
      </c>
      <c r="K112" s="130"/>
      <c r="L112" s="130"/>
    </row>
    <row r="113" s="126" customFormat="1" ht="17.100000000000001" customHeight="1">
      <c r="D113" s="121" t="s">
        <v>553</v>
      </c>
      <c r="E113" s="128" t="s">
        <v>484</v>
      </c>
      <c r="F113" s="142"/>
      <c r="G113" s="130"/>
      <c r="H113" s="130">
        <v>0.75749799781990457</v>
      </c>
      <c r="I113" s="130">
        <v>0.70781218318818218</v>
      </c>
      <c r="J113" s="131">
        <v>0.48843672700269564</v>
      </c>
      <c r="K113" s="130"/>
      <c r="L113" s="130"/>
    </row>
    <row r="114" s="126" customFormat="1" ht="17.100000000000001" customHeight="1">
      <c r="D114" s="121" t="s">
        <v>554</v>
      </c>
      <c r="E114" s="128" t="s">
        <v>486</v>
      </c>
      <c r="F114" s="142"/>
      <c r="G114" s="130"/>
      <c r="H114" s="130">
        <v>0.74356424587376846</v>
      </c>
      <c r="I114" s="130">
        <v>0.77347538307115693</v>
      </c>
      <c r="J114" s="131">
        <v>0.50567987631497513</v>
      </c>
      <c r="K114" s="130"/>
      <c r="L114" s="130"/>
    </row>
    <row r="115" s="126" customFormat="1" ht="17.100000000000001" customHeight="1">
      <c r="D115" s="121" t="s">
        <v>555</v>
      </c>
      <c r="E115" s="128" t="s">
        <v>488</v>
      </c>
      <c r="F115" s="142"/>
      <c r="G115" s="130"/>
      <c r="H115" s="130"/>
      <c r="I115" s="130">
        <v>0.77045260228061918</v>
      </c>
      <c r="J115" s="131">
        <v>0.25681753409353975</v>
      </c>
      <c r="K115" s="130"/>
      <c r="L115" s="130"/>
    </row>
    <row r="116" s="126" customFormat="1" ht="17.100000000000001" customHeight="1">
      <c r="D116" s="121" t="s">
        <v>556</v>
      </c>
      <c r="E116" s="128" t="s">
        <v>490</v>
      </c>
      <c r="F116" s="142"/>
      <c r="G116" s="130"/>
      <c r="H116" s="130"/>
      <c r="I116" s="130">
        <v>0.6644818234611084</v>
      </c>
      <c r="J116" s="131">
        <v>0.2214939411537028</v>
      </c>
      <c r="K116" s="130"/>
      <c r="L116" s="130"/>
    </row>
    <row r="117" s="126" customFormat="1" ht="17.100000000000001" customHeight="1">
      <c r="D117" s="121" t="s">
        <v>557</v>
      </c>
      <c r="E117" s="128" t="s">
        <v>492</v>
      </c>
      <c r="F117" s="142"/>
      <c r="G117" s="130"/>
      <c r="H117" s="130"/>
      <c r="I117" s="130">
        <v>0.71081901929334557</v>
      </c>
      <c r="J117" s="131">
        <v>0.23693967309778186</v>
      </c>
      <c r="K117" s="130"/>
      <c r="L117" s="130"/>
    </row>
    <row r="118" ht="17.100000000000001" hidden="1" customHeight="1">
      <c r="D118" s="132"/>
      <c r="E118" s="133"/>
      <c r="F118" s="134"/>
      <c r="G118" s="135"/>
      <c r="H118" s="135"/>
      <c r="I118" s="135"/>
      <c r="J118" s="145">
        <v>0</v>
      </c>
      <c r="K118" s="135"/>
      <c r="L118" s="136"/>
    </row>
    <row r="119" ht="17.100000000000001" customHeight="1">
      <c r="D119" s="137" t="s">
        <v>311</v>
      </c>
      <c r="E119" s="111" t="s">
        <v>495</v>
      </c>
      <c r="F119" s="129"/>
      <c r="G119" s="138">
        <v>1.4014171599373784</v>
      </c>
      <c r="H119" s="138">
        <v>1.4086894644640373</v>
      </c>
      <c r="I119" s="138">
        <v>1.4110155967821434</v>
      </c>
      <c r="J119" s="86">
        <v>1.4070407403945195</v>
      </c>
      <c r="K119" s="138"/>
      <c r="L119" s="138">
        <v>0</v>
      </c>
    </row>
    <row r="120" ht="17.100000000000001" customHeight="1">
      <c r="D120" s="121" t="s">
        <v>558</v>
      </c>
      <c r="E120" s="118" t="s">
        <v>497</v>
      </c>
      <c r="F120" s="142"/>
      <c r="G120" s="138"/>
      <c r="H120" s="138"/>
      <c r="I120" s="138"/>
      <c r="J120" s="125"/>
      <c r="K120" s="138"/>
      <c r="L120" s="138"/>
    </row>
    <row r="121" ht="17.100000000000001" customHeight="1">
      <c r="D121" s="121" t="s">
        <v>559</v>
      </c>
      <c r="E121" s="139" t="s">
        <v>499</v>
      </c>
      <c r="F121" s="142"/>
      <c r="G121" s="138"/>
      <c r="H121" s="138"/>
      <c r="I121" s="138"/>
      <c r="J121" s="86">
        <v>0</v>
      </c>
      <c r="K121" s="138"/>
      <c r="L121" s="138"/>
    </row>
    <row r="122" ht="17.100000000000001" customHeight="1">
      <c r="D122" s="121" t="s">
        <v>560</v>
      </c>
      <c r="E122" s="139" t="s">
        <v>501</v>
      </c>
      <c r="F122" s="142"/>
      <c r="G122" s="138"/>
      <c r="H122" s="138"/>
      <c r="I122" s="138"/>
      <c r="J122" s="86">
        <v>0</v>
      </c>
      <c r="K122" s="138"/>
      <c r="L122" s="138"/>
    </row>
    <row r="123" ht="17.100000000000001" customHeight="1">
      <c r="D123" s="121" t="s">
        <v>561</v>
      </c>
      <c r="E123" s="139" t="s">
        <v>503</v>
      </c>
      <c r="F123" s="142"/>
      <c r="G123" s="138"/>
      <c r="H123" s="138"/>
      <c r="I123" s="138"/>
      <c r="J123" s="86">
        <v>0</v>
      </c>
      <c r="K123" s="138"/>
      <c r="L123" s="138"/>
    </row>
    <row r="124" ht="17.100000000000001" customHeight="1" collapsed="1">
      <c r="D124" s="121" t="s">
        <v>562</v>
      </c>
      <c r="E124" s="118" t="s">
        <v>505</v>
      </c>
      <c r="F124" s="142"/>
      <c r="G124" s="138"/>
      <c r="H124" s="138"/>
      <c r="I124" s="138"/>
      <c r="J124" s="125"/>
      <c r="K124" s="138"/>
      <c r="L124" s="138"/>
    </row>
    <row r="125" ht="17.100000000000001" hidden="1" customHeight="1">
      <c r="D125" s="121" t="s">
        <v>563</v>
      </c>
      <c r="E125" s="140"/>
      <c r="F125" s="142"/>
      <c r="G125" s="124"/>
      <c r="H125" s="124"/>
      <c r="I125" s="124"/>
      <c r="J125" s="125"/>
      <c r="K125" s="124"/>
      <c r="L125" s="124"/>
    </row>
    <row r="126" ht="17.100000000000001" hidden="1" customHeight="1">
      <c r="D126" s="151"/>
      <c r="E126" s="152"/>
      <c r="F126" s="153"/>
      <c r="G126" s="154"/>
      <c r="H126" s="154"/>
      <c r="I126" s="154"/>
      <c r="J126" s="155">
        <v>0</v>
      </c>
      <c r="K126" s="154"/>
      <c r="L126" s="156"/>
    </row>
  </sheetData>
  <mergeCells count="1">
    <mergeCell ref="D4:L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C1" zoomScale="100" workbookViewId="0">
      <pane xSplit="4" ySplit="7" topLeftCell="E8" activePane="bottomRight" state="frozen"/>
      <selection activeCell="K67" activeCellId="0" sqref="K67"/>
    </sheetView>
  </sheetViews>
  <sheetFormatPr defaultRowHeight="14.25"/>
  <cols>
    <col customWidth="1" hidden="1" min="1" max="2" style="94" width="3.7109375"/>
    <col customWidth="1" min="3" max="3" style="94" width="3.7109375"/>
    <col customWidth="1" min="4" max="4" style="94" width="7.140625"/>
    <col customWidth="1" min="5" max="5" style="94" width="42.42578125"/>
    <col customWidth="1" min="6" max="6" style="94" width="10"/>
    <col customWidth="1" min="7" max="11" style="94" width="15.28515625"/>
    <col customWidth="1" min="12" max="15" style="94" width="9.7109375"/>
    <col min="16" max="16384" style="94" width="9.140625"/>
  </cols>
  <sheetData>
    <row r="1" ht="27" customHeight="1">
      <c r="D1" s="46" t="s">
        <v>178</v>
      </c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8" t="s">
        <v>564</v>
      </c>
    </row>
    <row r="2" s="159" customFormat="1" ht="18.949999999999999" customHeight="1">
      <c r="D2" s="160" t="s">
        <v>565</v>
      </c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</row>
    <row r="3" s="159" customFormat="1" ht="3" customHeight="1"/>
    <row r="4" ht="17.100000000000001" customHeight="1">
      <c r="D4" s="104" t="s">
        <v>181</v>
      </c>
      <c r="E4" s="104" t="s">
        <v>182</v>
      </c>
      <c r="F4" s="104" t="s">
        <v>19</v>
      </c>
      <c r="G4" s="104">
        <v>2024</v>
      </c>
      <c r="H4" s="104"/>
      <c r="I4" s="104">
        <v>2025</v>
      </c>
      <c r="J4" s="104"/>
      <c r="K4" s="104" t="s">
        <v>566</v>
      </c>
      <c r="L4" s="104" t="s">
        <v>184</v>
      </c>
      <c r="M4" s="104"/>
      <c r="N4" s="104" t="s">
        <v>567</v>
      </c>
      <c r="O4" s="104"/>
    </row>
    <row r="5" ht="44.25" customHeight="1">
      <c r="D5" s="104"/>
      <c r="E5" s="104"/>
      <c r="F5" s="104"/>
      <c r="G5" s="104" t="s">
        <v>568</v>
      </c>
      <c r="H5" s="104" t="s">
        <v>186</v>
      </c>
      <c r="I5" s="104" t="s">
        <v>568</v>
      </c>
      <c r="J5" s="104" t="s">
        <v>186</v>
      </c>
      <c r="K5" s="104"/>
      <c r="L5" s="104" t="s">
        <v>188</v>
      </c>
      <c r="M5" s="104" t="s">
        <v>189</v>
      </c>
      <c r="N5" s="104" t="s">
        <v>188</v>
      </c>
      <c r="O5" s="104" t="s">
        <v>189</v>
      </c>
    </row>
    <row r="6"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</row>
    <row r="7" ht="17.100000000000001" customHeight="1">
      <c r="D7" s="161" t="s">
        <v>190</v>
      </c>
      <c r="E7" s="162" t="s">
        <v>569</v>
      </c>
      <c r="F7" s="163"/>
      <c r="G7" s="163"/>
      <c r="H7" s="163"/>
      <c r="I7" s="163"/>
      <c r="J7" s="163"/>
      <c r="K7" s="163"/>
      <c r="L7" s="163"/>
      <c r="M7" s="163"/>
      <c r="N7" s="163"/>
      <c r="O7" s="163"/>
    </row>
    <row r="8" ht="17.100000000000001" customHeight="1">
      <c r="D8" s="161" t="s">
        <v>414</v>
      </c>
      <c r="E8" s="164" t="s">
        <v>570</v>
      </c>
      <c r="F8" s="163" t="s">
        <v>571</v>
      </c>
      <c r="G8" s="138"/>
      <c r="H8" s="138"/>
      <c r="I8" s="138"/>
      <c r="J8" s="138"/>
      <c r="K8" s="138"/>
      <c r="L8" s="116">
        <v>0</v>
      </c>
      <c r="M8" s="116">
        <v>0</v>
      </c>
      <c r="N8" s="116">
        <v>0</v>
      </c>
      <c r="O8" s="116">
        <v>0</v>
      </c>
    </row>
    <row r="9" ht="17.100000000000001" customHeight="1">
      <c r="D9" s="161" t="s">
        <v>572</v>
      </c>
      <c r="E9" s="165" t="s">
        <v>573</v>
      </c>
      <c r="F9" s="163" t="s">
        <v>571</v>
      </c>
      <c r="G9" s="138"/>
      <c r="H9" s="138"/>
      <c r="I9" s="138"/>
      <c r="J9" s="138"/>
      <c r="K9" s="138"/>
      <c r="L9" s="116">
        <v>0</v>
      </c>
      <c r="M9" s="116">
        <v>0</v>
      </c>
      <c r="N9" s="116">
        <v>0</v>
      </c>
      <c r="O9" s="116">
        <v>0</v>
      </c>
    </row>
    <row r="10" ht="17.100000000000001" customHeight="1">
      <c r="D10" s="161" t="s">
        <v>416</v>
      </c>
      <c r="E10" s="164" t="s">
        <v>574</v>
      </c>
      <c r="F10" s="163" t="s">
        <v>571</v>
      </c>
      <c r="G10" s="138"/>
      <c r="H10" s="138"/>
      <c r="I10" s="138"/>
      <c r="J10" s="138"/>
      <c r="K10" s="138"/>
      <c r="L10" s="116">
        <v>0</v>
      </c>
      <c r="M10" s="116">
        <v>0</v>
      </c>
      <c r="N10" s="116">
        <v>0</v>
      </c>
      <c r="O10" s="116">
        <v>0</v>
      </c>
    </row>
    <row r="11" ht="17.100000000000001" customHeight="1">
      <c r="D11" s="161" t="s">
        <v>575</v>
      </c>
      <c r="E11" s="165" t="s">
        <v>576</v>
      </c>
      <c r="F11" s="163" t="s">
        <v>571</v>
      </c>
      <c r="G11" s="138"/>
      <c r="H11" s="138"/>
      <c r="I11" s="138"/>
      <c r="J11" s="138"/>
      <c r="K11" s="138"/>
      <c r="L11" s="116">
        <v>0</v>
      </c>
      <c r="M11" s="116">
        <v>0</v>
      </c>
      <c r="N11" s="116">
        <v>0</v>
      </c>
      <c r="O11" s="116">
        <v>0</v>
      </c>
    </row>
    <row r="12" ht="17.100000000000001" customHeight="1">
      <c r="D12" s="161" t="s">
        <v>577</v>
      </c>
      <c r="E12" s="164" t="s">
        <v>578</v>
      </c>
      <c r="F12" s="163" t="s">
        <v>571</v>
      </c>
      <c r="G12" s="138"/>
      <c r="H12" s="138"/>
      <c r="I12" s="138"/>
      <c r="J12" s="138"/>
      <c r="K12" s="138"/>
      <c r="L12" s="116">
        <v>0</v>
      </c>
      <c r="M12" s="116">
        <v>0</v>
      </c>
      <c r="N12" s="116">
        <v>0</v>
      </c>
      <c r="O12" s="116">
        <v>0</v>
      </c>
    </row>
    <row r="13" ht="17.100000000000001" customHeight="1">
      <c r="D13" s="161" t="s">
        <v>579</v>
      </c>
      <c r="E13" s="165" t="s">
        <v>580</v>
      </c>
      <c r="F13" s="163" t="s">
        <v>354</v>
      </c>
      <c r="G13" s="116">
        <v>0</v>
      </c>
      <c r="H13" s="116">
        <v>0</v>
      </c>
      <c r="I13" s="116">
        <v>0</v>
      </c>
      <c r="J13" s="116">
        <v>0</v>
      </c>
      <c r="K13" s="116">
        <v>0</v>
      </c>
      <c r="L13" s="116">
        <v>0</v>
      </c>
      <c r="M13" s="116">
        <v>0</v>
      </c>
      <c r="N13" s="116">
        <v>0</v>
      </c>
      <c r="O13" s="116">
        <v>0</v>
      </c>
    </row>
    <row r="14" ht="17.100000000000001" customHeight="1">
      <c r="D14" s="161" t="s">
        <v>581</v>
      </c>
      <c r="E14" s="164" t="s">
        <v>582</v>
      </c>
      <c r="F14" s="163" t="s">
        <v>571</v>
      </c>
      <c r="G14" s="138"/>
      <c r="H14" s="138"/>
      <c r="I14" s="138"/>
      <c r="J14" s="138"/>
      <c r="K14" s="138"/>
      <c r="L14" s="116">
        <v>0</v>
      </c>
      <c r="M14" s="116">
        <v>0</v>
      </c>
      <c r="N14" s="116">
        <v>0</v>
      </c>
      <c r="O14" s="116">
        <v>0</v>
      </c>
    </row>
    <row r="15" ht="17.100000000000001" customHeight="1">
      <c r="D15" s="166" t="s">
        <v>583</v>
      </c>
      <c r="E15" s="167" t="s">
        <v>584</v>
      </c>
      <c r="F15" s="168" t="s">
        <v>571</v>
      </c>
      <c r="G15" s="169"/>
      <c r="H15" s="169">
        <v>456.04805999999996</v>
      </c>
      <c r="I15" s="169">
        <v>407.69973693417018</v>
      </c>
      <c r="J15" s="169">
        <v>550.20000000000005</v>
      </c>
      <c r="K15" s="169">
        <v>456.04805999999996</v>
      </c>
      <c r="L15" s="170">
        <v>111.85880653968545</v>
      </c>
      <c r="M15" s="170">
        <v>82.88768811341329</v>
      </c>
      <c r="N15" s="170">
        <v>0</v>
      </c>
      <c r="O15" s="170">
        <v>100</v>
      </c>
    </row>
    <row r="16" ht="17.100000000000001" customHeight="1">
      <c r="D16" s="161" t="s">
        <v>191</v>
      </c>
      <c r="E16" s="162" t="s">
        <v>585</v>
      </c>
      <c r="F16" s="163"/>
      <c r="G16" s="163"/>
      <c r="H16" s="163"/>
      <c r="I16" s="163"/>
      <c r="J16" s="163"/>
      <c r="K16" s="163"/>
      <c r="L16" s="163"/>
      <c r="M16" s="163"/>
      <c r="N16" s="163"/>
      <c r="O16" s="163"/>
    </row>
    <row r="17" ht="17.100000000000001" customHeight="1">
      <c r="D17" s="161" t="s">
        <v>419</v>
      </c>
      <c r="E17" s="164" t="s">
        <v>586</v>
      </c>
      <c r="F17" s="163" t="s">
        <v>587</v>
      </c>
      <c r="G17" s="138"/>
      <c r="H17" s="138">
        <v>12925</v>
      </c>
      <c r="I17" s="138">
        <v>13184.486005999999</v>
      </c>
      <c r="J17" s="138">
        <v>14191</v>
      </c>
      <c r="K17" s="122">
        <v>14758.640000000001</v>
      </c>
      <c r="L17" s="116">
        <v>111.93944150180475</v>
      </c>
      <c r="M17" s="116">
        <v>104</v>
      </c>
      <c r="N17" s="116">
        <v>0</v>
      </c>
      <c r="O17" s="116">
        <v>114.18676982591877</v>
      </c>
      <c r="P17" s="94"/>
    </row>
    <row r="18" ht="17.100000000000001" customHeight="1">
      <c r="D18" s="161" t="s">
        <v>423</v>
      </c>
      <c r="E18" s="164" t="s">
        <v>588</v>
      </c>
      <c r="F18" s="163"/>
      <c r="G18" s="138"/>
      <c r="H18" s="138"/>
      <c r="I18" s="138"/>
      <c r="J18" s="138"/>
      <c r="K18" s="138"/>
      <c r="L18" s="116">
        <v>0</v>
      </c>
      <c r="M18" s="116">
        <v>0</v>
      </c>
      <c r="N18" s="116">
        <v>0</v>
      </c>
      <c r="O18" s="116">
        <v>0</v>
      </c>
    </row>
    <row r="19" ht="25.5">
      <c r="D19" s="161" t="s">
        <v>428</v>
      </c>
      <c r="E19" s="164" t="s">
        <v>589</v>
      </c>
      <c r="F19" s="163"/>
      <c r="G19" s="138"/>
      <c r="H19" s="138">
        <v>2.7233698651634421</v>
      </c>
      <c r="I19" s="138">
        <v>2.4413299790983718</v>
      </c>
      <c r="J19" s="138">
        <v>2.7233698651634421</v>
      </c>
      <c r="K19" s="138">
        <v>2.7233698651634421</v>
      </c>
      <c r="L19" s="116">
        <v>111.55271464651545</v>
      </c>
      <c r="M19" s="116">
        <v>100</v>
      </c>
      <c r="N19" s="116">
        <v>0</v>
      </c>
      <c r="O19" s="116">
        <v>100</v>
      </c>
    </row>
    <row r="20" ht="17.100000000000001" customHeight="1">
      <c r="D20" s="161" t="s">
        <v>431</v>
      </c>
      <c r="E20" s="164" t="s">
        <v>590</v>
      </c>
      <c r="F20" s="163" t="s">
        <v>587</v>
      </c>
      <c r="G20" s="116">
        <v>0</v>
      </c>
      <c r="H20" s="116">
        <v>35199.555507237492</v>
      </c>
      <c r="I20" s="116">
        <v>32187.680945450753</v>
      </c>
      <c r="J20" s="116">
        <v>38647.341756534406</v>
      </c>
      <c r="K20" s="116">
        <v>40193.235426795785</v>
      </c>
      <c r="L20" s="116">
        <v>124.87148575541134</v>
      </c>
      <c r="M20" s="116">
        <v>104</v>
      </c>
      <c r="N20" s="116">
        <v>0</v>
      </c>
      <c r="O20" s="116">
        <v>114.18676982591876</v>
      </c>
    </row>
    <row r="21" ht="25.5">
      <c r="D21" s="161" t="s">
        <v>591</v>
      </c>
      <c r="E21" s="164" t="s">
        <v>592</v>
      </c>
      <c r="F21" s="163"/>
      <c r="G21" s="163"/>
      <c r="H21" s="163"/>
      <c r="I21" s="163"/>
      <c r="J21" s="163"/>
      <c r="K21" s="163"/>
      <c r="L21" s="163"/>
      <c r="M21" s="163"/>
      <c r="N21" s="163"/>
      <c r="O21" s="163"/>
    </row>
    <row r="22" ht="17.100000000000001" customHeight="1">
      <c r="D22" s="161" t="s">
        <v>593</v>
      </c>
      <c r="E22" s="165" t="s">
        <v>594</v>
      </c>
      <c r="F22" s="163" t="s">
        <v>354</v>
      </c>
      <c r="G22" s="138"/>
      <c r="H22" s="138">
        <v>27.725167626607462</v>
      </c>
      <c r="I22" s="138">
        <v>30.622871364715103</v>
      </c>
      <c r="J22" s="138">
        <v>27.725167626607462</v>
      </c>
      <c r="K22" s="138">
        <v>27.725167626607462</v>
      </c>
      <c r="L22" s="116">
        <v>90.5374525347532</v>
      </c>
      <c r="M22" s="116">
        <v>100</v>
      </c>
      <c r="N22" s="116">
        <v>0</v>
      </c>
      <c r="O22" s="116">
        <v>100</v>
      </c>
    </row>
    <row r="23" ht="17.100000000000001" customHeight="1">
      <c r="D23" s="161" t="s">
        <v>595</v>
      </c>
      <c r="E23" s="165" t="s">
        <v>596</v>
      </c>
      <c r="F23" s="163" t="s">
        <v>587</v>
      </c>
      <c r="G23" s="116">
        <v>0</v>
      </c>
      <c r="H23" s="116">
        <v>9759.1357682023317</v>
      </c>
      <c r="I23" s="116">
        <v>9856.7921312102972</v>
      </c>
      <c r="J23" s="116">
        <v>10715.040285227024</v>
      </c>
      <c r="K23" s="116">
        <v>11143.641896636107</v>
      </c>
      <c r="L23" s="116">
        <v>113.05546214524665</v>
      </c>
      <c r="M23" s="116">
        <v>104.00000000000003</v>
      </c>
      <c r="N23" s="116">
        <v>0</v>
      </c>
      <c r="O23" s="116">
        <v>114.18676982591877</v>
      </c>
    </row>
    <row r="24" ht="17.100000000000001" customHeight="1">
      <c r="D24" s="161" t="s">
        <v>597</v>
      </c>
      <c r="E24" s="164" t="s">
        <v>598</v>
      </c>
      <c r="F24" s="163"/>
      <c r="G24" s="163"/>
      <c r="H24" s="163"/>
      <c r="I24" s="163"/>
      <c r="J24" s="163"/>
      <c r="K24" s="163"/>
      <c r="L24" s="163"/>
      <c r="M24" s="163"/>
      <c r="N24" s="163"/>
      <c r="O24" s="163"/>
    </row>
    <row r="25" ht="17.100000000000001" customHeight="1">
      <c r="D25" s="161" t="s">
        <v>599</v>
      </c>
      <c r="E25" s="165" t="s">
        <v>594</v>
      </c>
      <c r="F25" s="163" t="s">
        <v>354</v>
      </c>
      <c r="G25" s="138"/>
      <c r="H25" s="138">
        <v>58.106739092704252</v>
      </c>
      <c r="I25" s="138">
        <v>57.450946583205052</v>
      </c>
      <c r="J25" s="138">
        <v>58.106739092704252</v>
      </c>
      <c r="K25" s="138">
        <v>58.106739092704252</v>
      </c>
      <c r="L25" s="116">
        <v>101.14148251421659</v>
      </c>
      <c r="M25" s="116">
        <v>100</v>
      </c>
      <c r="N25" s="116">
        <v>0</v>
      </c>
      <c r="O25" s="116">
        <v>100</v>
      </c>
    </row>
    <row r="26" ht="17.100000000000001" customHeight="1">
      <c r="D26" s="161" t="s">
        <v>600</v>
      </c>
      <c r="E26" s="165" t="s">
        <v>596</v>
      </c>
      <c r="F26" s="163" t="s">
        <v>587</v>
      </c>
      <c r="G26" s="116">
        <v>0</v>
      </c>
      <c r="H26" s="116">
        <v>26124.029438914204</v>
      </c>
      <c r="I26" s="116">
        <v>24154.947768462571</v>
      </c>
      <c r="J26" s="116">
        <v>28682.870542950215</v>
      </c>
      <c r="K26" s="116">
        <v>29830.185364668225</v>
      </c>
      <c r="L26" s="116">
        <v>123.49513503653861</v>
      </c>
      <c r="M26" s="116">
        <v>104</v>
      </c>
      <c r="N26" s="116">
        <v>0</v>
      </c>
      <c r="O26" s="116">
        <v>114.18676982591877</v>
      </c>
    </row>
    <row r="27" ht="17.100000000000001" customHeight="1">
      <c r="D27" s="161" t="s">
        <v>601</v>
      </c>
      <c r="E27" s="164" t="s">
        <v>602</v>
      </c>
      <c r="F27" s="163"/>
      <c r="G27" s="163"/>
      <c r="H27" s="163"/>
      <c r="I27" s="163"/>
      <c r="J27" s="163"/>
      <c r="K27" s="163"/>
      <c r="L27" s="163"/>
      <c r="M27" s="163"/>
      <c r="N27" s="163"/>
      <c r="O27" s="163"/>
    </row>
    <row r="28" ht="17.100000000000001" customHeight="1">
      <c r="D28" s="161" t="s">
        <v>603</v>
      </c>
      <c r="E28" s="165" t="s">
        <v>594</v>
      </c>
      <c r="F28" s="163" t="s">
        <v>354</v>
      </c>
      <c r="G28" s="138"/>
      <c r="H28" s="138">
        <v>12.037028607718653</v>
      </c>
      <c r="I28" s="138">
        <v>13.838654446288217</v>
      </c>
      <c r="J28" s="138">
        <v>12.037028607718653</v>
      </c>
      <c r="K28" s="138">
        <v>12.037028607718653</v>
      </c>
      <c r="L28" s="116">
        <v>86.981206550375333</v>
      </c>
      <c r="M28" s="116">
        <v>100</v>
      </c>
      <c r="N28" s="116">
        <v>0</v>
      </c>
      <c r="O28" s="116">
        <v>100</v>
      </c>
    </row>
    <row r="29" ht="17.100000000000001" customHeight="1">
      <c r="D29" s="161" t="s">
        <v>604</v>
      </c>
      <c r="E29" s="165" t="s">
        <v>596</v>
      </c>
      <c r="F29" s="163" t="s">
        <v>587</v>
      </c>
      <c r="G29" s="116">
        <v>0</v>
      </c>
      <c r="H29" s="116">
        <v>4236.9805661959836</v>
      </c>
      <c r="I29" s="116">
        <v>4454.3419403146863</v>
      </c>
      <c r="J29" s="116">
        <v>4651.991583356843</v>
      </c>
      <c r="K29" s="116">
        <v>4838.0712466911173</v>
      </c>
      <c r="L29" s="116">
        <v>108.61472494743683</v>
      </c>
      <c r="M29" s="116">
        <v>104</v>
      </c>
      <c r="N29" s="116">
        <v>0</v>
      </c>
      <c r="O29" s="116">
        <v>114.18676982591876</v>
      </c>
    </row>
    <row r="30" ht="17.100000000000001" customHeight="1">
      <c r="D30" s="161" t="s">
        <v>605</v>
      </c>
      <c r="E30" s="164" t="s">
        <v>606</v>
      </c>
      <c r="F30" s="163"/>
      <c r="G30" s="163"/>
      <c r="H30" s="163"/>
      <c r="I30" s="163"/>
      <c r="J30" s="163"/>
      <c r="K30" s="163"/>
      <c r="L30" s="163"/>
      <c r="M30" s="163"/>
      <c r="N30" s="163"/>
      <c r="O30" s="163"/>
    </row>
    <row r="31" ht="17.100000000000001" customHeight="1">
      <c r="D31" s="161" t="s">
        <v>607</v>
      </c>
      <c r="E31" s="165" t="s">
        <v>594</v>
      </c>
      <c r="F31" s="163" t="s">
        <v>354</v>
      </c>
      <c r="G31" s="138"/>
      <c r="H31" s="138"/>
      <c r="I31" s="138"/>
      <c r="J31" s="138"/>
      <c r="K31" s="138"/>
      <c r="L31" s="116">
        <v>0</v>
      </c>
      <c r="M31" s="116">
        <v>0</v>
      </c>
      <c r="N31" s="116">
        <v>0</v>
      </c>
      <c r="O31" s="116">
        <v>0</v>
      </c>
    </row>
    <row r="32" ht="17.100000000000001" customHeight="1">
      <c r="D32" s="161" t="s">
        <v>608</v>
      </c>
      <c r="E32" s="165" t="s">
        <v>596</v>
      </c>
      <c r="F32" s="163" t="s">
        <v>587</v>
      </c>
      <c r="G32" s="116">
        <v>0</v>
      </c>
      <c r="H32" s="116">
        <v>0</v>
      </c>
      <c r="I32" s="116">
        <v>0</v>
      </c>
      <c r="J32" s="116">
        <v>0</v>
      </c>
      <c r="K32" s="116">
        <v>0</v>
      </c>
      <c r="L32" s="116">
        <v>0</v>
      </c>
      <c r="M32" s="116">
        <v>0</v>
      </c>
      <c r="N32" s="116">
        <v>0</v>
      </c>
      <c r="O32" s="116">
        <v>0</v>
      </c>
    </row>
    <row r="33" ht="25.5">
      <c r="D33" s="161" t="s">
        <v>609</v>
      </c>
      <c r="E33" s="164" t="s">
        <v>610</v>
      </c>
      <c r="F33" s="163"/>
      <c r="G33" s="163"/>
      <c r="H33" s="163"/>
      <c r="I33" s="163"/>
      <c r="J33" s="163"/>
      <c r="K33" s="163"/>
      <c r="L33" s="163"/>
      <c r="M33" s="163"/>
      <c r="N33" s="163"/>
      <c r="O33" s="163"/>
    </row>
    <row r="34" ht="17.100000000000001" customHeight="1">
      <c r="D34" s="161" t="s">
        <v>611</v>
      </c>
      <c r="E34" s="165" t="s">
        <v>594</v>
      </c>
      <c r="F34" s="163" t="s">
        <v>354</v>
      </c>
      <c r="G34" s="138"/>
      <c r="H34" s="138">
        <v>59.742712770898677</v>
      </c>
      <c r="I34" s="138">
        <v>59.882196344540304</v>
      </c>
      <c r="J34" s="138">
        <v>59.742712770898677</v>
      </c>
      <c r="K34" s="138">
        <v>59.742712770898677</v>
      </c>
      <c r="L34" s="116">
        <v>99.76707004392577</v>
      </c>
      <c r="M34" s="116">
        <v>100</v>
      </c>
      <c r="N34" s="116">
        <v>0</v>
      </c>
      <c r="O34" s="116">
        <v>100</v>
      </c>
    </row>
    <row r="35" ht="17.100000000000001" customHeight="1">
      <c r="D35" s="161" t="s">
        <v>612</v>
      </c>
      <c r="E35" s="165" t="s">
        <v>596</v>
      </c>
      <c r="F35" s="163" t="s">
        <v>587</v>
      </c>
      <c r="G35" s="171"/>
      <c r="H35" s="171">
        <v>44998.032795937892</v>
      </c>
      <c r="I35" s="171">
        <v>42309.024955981913</v>
      </c>
      <c r="J35" s="171">
        <v>49405.57705277791</v>
      </c>
      <c r="K35" s="171">
        <v>51381.800134889039</v>
      </c>
      <c r="L35" s="116">
        <v>121.44406586619851</v>
      </c>
      <c r="M35" s="116">
        <v>104.00000000000003</v>
      </c>
      <c r="N35" s="116">
        <v>0</v>
      </c>
      <c r="O35" s="116">
        <v>114.18676982591877</v>
      </c>
    </row>
    <row r="36" ht="17.100000000000001" hidden="1" customHeight="1">
      <c r="B36" s="172" t="s">
        <v>609</v>
      </c>
      <c r="D36" s="173" t="s">
        <v>609</v>
      </c>
      <c r="E36" s="164"/>
      <c r="F36" s="163"/>
      <c r="G36" s="163"/>
      <c r="H36" s="163"/>
      <c r="I36" s="163"/>
      <c r="J36" s="163"/>
      <c r="K36" s="163"/>
      <c r="L36" s="163"/>
      <c r="M36" s="163"/>
      <c r="N36" s="163"/>
      <c r="O36" s="163"/>
    </row>
    <row r="37" ht="17.100000000000001" hidden="1" customHeight="1">
      <c r="B37" s="172"/>
      <c r="D37" s="174" t="s">
        <v>611</v>
      </c>
      <c r="E37" s="165"/>
      <c r="F37" s="163"/>
      <c r="G37" s="175"/>
      <c r="H37" s="175"/>
      <c r="I37" s="175"/>
      <c r="J37" s="175"/>
      <c r="K37" s="175"/>
      <c r="L37" s="125"/>
      <c r="M37" s="125"/>
      <c r="N37" s="125"/>
      <c r="O37" s="125"/>
    </row>
    <row r="38" ht="17.100000000000001" hidden="1" customHeight="1">
      <c r="B38" s="172"/>
      <c r="D38" s="174" t="s">
        <v>612</v>
      </c>
      <c r="E38" s="165"/>
      <c r="F38" s="163"/>
      <c r="G38" s="125"/>
      <c r="H38" s="125"/>
      <c r="I38" s="125"/>
      <c r="J38" s="125"/>
      <c r="K38" s="125"/>
      <c r="L38" s="125"/>
      <c r="M38" s="125"/>
      <c r="N38" s="125"/>
      <c r="O38" s="125"/>
    </row>
    <row r="39" ht="17.100000000000001" customHeight="1">
      <c r="D39" s="132"/>
      <c r="E39" s="176" t="s">
        <v>613</v>
      </c>
      <c r="F39" s="177"/>
      <c r="G39" s="177"/>
      <c r="H39" s="177"/>
      <c r="I39" s="177"/>
      <c r="J39" s="177"/>
      <c r="K39" s="177"/>
      <c r="L39" s="177"/>
      <c r="M39" s="177"/>
      <c r="N39" s="177"/>
      <c r="O39" s="178"/>
      <c r="P39" s="94"/>
      <c r="Q39" s="94"/>
    </row>
    <row r="40" ht="25.5">
      <c r="D40" s="166" t="s">
        <v>194</v>
      </c>
      <c r="E40" s="179" t="s">
        <v>614</v>
      </c>
      <c r="F40" s="168" t="s">
        <v>587</v>
      </c>
      <c r="G40" s="170">
        <v>0</v>
      </c>
      <c r="H40" s="170">
        <v>120317.7340764879</v>
      </c>
      <c r="I40" s="170">
        <v>112962.78774142021</v>
      </c>
      <c r="J40" s="170">
        <v>132102.82122084638</v>
      </c>
      <c r="K40" s="170">
        <v>137386.93406968028</v>
      </c>
      <c r="L40" s="170">
        <v>121.62140897599718</v>
      </c>
      <c r="M40" s="170">
        <v>104.00000000000003</v>
      </c>
      <c r="N40" s="170">
        <v>0</v>
      </c>
      <c r="O40" s="170">
        <v>114.18676982591877</v>
      </c>
    </row>
    <row r="41" ht="25.5">
      <c r="D41" s="161" t="s">
        <v>198</v>
      </c>
      <c r="E41" s="162" t="s">
        <v>615</v>
      </c>
      <c r="F41" s="163"/>
      <c r="G41" s="163"/>
      <c r="H41" s="163"/>
      <c r="I41" s="163"/>
      <c r="J41" s="163"/>
      <c r="K41" s="163"/>
      <c r="L41" s="163"/>
      <c r="M41" s="163"/>
      <c r="N41" s="163"/>
      <c r="O41" s="163"/>
    </row>
    <row r="42" ht="17.100000000000001" customHeight="1">
      <c r="D42" s="161" t="s">
        <v>616</v>
      </c>
      <c r="E42" s="164" t="s">
        <v>617</v>
      </c>
      <c r="F42" s="163" t="s">
        <v>214</v>
      </c>
      <c r="G42" s="138"/>
      <c r="H42" s="138"/>
      <c r="I42" s="138"/>
      <c r="J42" s="138"/>
      <c r="K42" s="138"/>
      <c r="L42" s="116">
        <v>0</v>
      </c>
      <c r="M42" s="116">
        <v>0</v>
      </c>
      <c r="N42" s="116">
        <v>0</v>
      </c>
      <c r="O42" s="116">
        <v>0</v>
      </c>
    </row>
    <row r="43" ht="17.100000000000001" customHeight="1">
      <c r="D43" s="161" t="s">
        <v>618</v>
      </c>
      <c r="E43" s="164" t="s">
        <v>619</v>
      </c>
      <c r="F43" s="163" t="s">
        <v>214</v>
      </c>
      <c r="G43" s="138"/>
      <c r="H43" s="138"/>
      <c r="I43" s="138"/>
      <c r="J43" s="138"/>
      <c r="K43" s="138"/>
      <c r="L43" s="116">
        <v>0</v>
      </c>
      <c r="M43" s="116">
        <v>0</v>
      </c>
      <c r="N43" s="116">
        <v>0</v>
      </c>
      <c r="O43" s="116">
        <v>0</v>
      </c>
    </row>
    <row r="44" ht="17.100000000000001" customHeight="1">
      <c r="D44" s="161" t="s">
        <v>620</v>
      </c>
      <c r="E44" s="164" t="s">
        <v>621</v>
      </c>
      <c r="F44" s="163" t="s">
        <v>214</v>
      </c>
      <c r="G44" s="138"/>
      <c r="H44" s="138">
        <v>27.76635983888357</v>
      </c>
      <c r="I44" s="138"/>
      <c r="J44" s="138"/>
      <c r="K44" s="138"/>
      <c r="L44" s="116">
        <v>0</v>
      </c>
      <c r="M44" s="116">
        <v>0</v>
      </c>
      <c r="N44" s="116">
        <v>0</v>
      </c>
      <c r="O44" s="116">
        <v>0</v>
      </c>
    </row>
    <row r="45" s="94" customFormat="1" hidden="1">
      <c r="D45" s="161"/>
      <c r="E45" s="164"/>
      <c r="F45" s="163"/>
      <c r="G45" s="175"/>
      <c r="H45" s="175"/>
      <c r="I45" s="175"/>
      <c r="J45" s="175"/>
      <c r="K45" s="175"/>
      <c r="L45" s="125"/>
      <c r="M45" s="125"/>
      <c r="N45" s="125"/>
      <c r="O45" s="125"/>
    </row>
    <row r="46">
      <c r="D46" s="161"/>
      <c r="E46" s="164" t="s">
        <v>349</v>
      </c>
      <c r="F46" s="163"/>
      <c r="G46" s="180"/>
      <c r="H46" s="180">
        <v>12</v>
      </c>
      <c r="I46" s="180">
        <v>12</v>
      </c>
      <c r="J46" s="180">
        <v>12</v>
      </c>
      <c r="K46" s="180">
        <v>12</v>
      </c>
      <c r="L46" s="125"/>
      <c r="M46" s="125"/>
      <c r="N46" s="125"/>
      <c r="O46" s="125"/>
    </row>
    <row r="47" s="94" customFormat="1" hidden="1">
      <c r="D47" s="161"/>
      <c r="E47" s="164"/>
      <c r="F47" s="163"/>
      <c r="G47" s="175"/>
      <c r="H47" s="175"/>
      <c r="I47" s="175"/>
      <c r="J47" s="175"/>
      <c r="K47" s="175"/>
      <c r="L47" s="125"/>
      <c r="M47" s="125"/>
      <c r="N47" s="125"/>
      <c r="O47" s="125"/>
    </row>
    <row r="48" ht="17.100000000000001" customHeight="1">
      <c r="D48" s="166" t="s">
        <v>622</v>
      </c>
      <c r="E48" s="167" t="s">
        <v>623</v>
      </c>
      <c r="F48" s="168" t="s">
        <v>214</v>
      </c>
      <c r="G48" s="170">
        <v>0</v>
      </c>
      <c r="H48" s="170">
        <v>658475.79686997714</v>
      </c>
      <c r="I48" s="170">
        <v>552658.78614633018</v>
      </c>
      <c r="J48" s="170">
        <v>872195.66682851629</v>
      </c>
      <c r="K48" s="170">
        <v>751860.53702190705</v>
      </c>
      <c r="L48" s="170">
        <v>136.04425657730036</v>
      </c>
      <c r="M48" s="170">
        <v>86.203195637949833</v>
      </c>
      <c r="N48" s="170">
        <v>0</v>
      </c>
      <c r="O48" s="170"/>
    </row>
    <row r="49"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1">
      <c r="E51" s="94" t="s">
        <v>408</v>
      </c>
    </row>
  </sheetData>
  <mergeCells count="10">
    <mergeCell ref="D2:O2"/>
    <mergeCell ref="D4:D5"/>
    <mergeCell ref="E4:E5"/>
    <mergeCell ref="F4:F5"/>
    <mergeCell ref="G4:H4"/>
    <mergeCell ref="I4:J4"/>
    <mergeCell ref="K4:K5"/>
    <mergeCell ref="L4:M4"/>
    <mergeCell ref="N4:O4"/>
    <mergeCell ref="B36:B38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DVGK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Волоснякова Светлана Алексеевна</dc:creator>
  <cp:lastModifiedBy>klyueva_ka@DGK.RU</cp:lastModifiedBy>
  <cp:revision>3</cp:revision>
  <dcterms:created xsi:type="dcterms:W3CDTF">2019-02-08T03:54:03Z</dcterms:created>
  <dcterms:modified xsi:type="dcterms:W3CDTF">2026-08-27T04:03:22Z</dcterms:modified>
</cp:coreProperties>
</file>