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Ам обл." sheetId="1" r:id="rId1"/>
  </sheets>
  <definedNames>
    <definedName name="_xlnm._FilterDatabase" localSheetId="0" hidden="1">'8 Ам обл.'!$A$19:$J$214</definedName>
    <definedName name="_xlnm.Print_Area" localSheetId="0">'8 Ам обл.'!$A$1:$J$214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" l="1"/>
  <c r="F67" i="1"/>
  <c r="G67" i="1"/>
  <c r="H67" i="1"/>
  <c r="I67" i="1"/>
  <c r="D67" i="1"/>
  <c r="D48" i="1" l="1"/>
  <c r="E48" i="1"/>
  <c r="F48" i="1"/>
  <c r="G48" i="1"/>
  <c r="H48" i="1"/>
  <c r="I48" i="1"/>
  <c r="D109" i="1" l="1"/>
  <c r="E33" i="1" l="1"/>
  <c r="E28" i="1" s="1"/>
  <c r="F33" i="1"/>
  <c r="F28" i="1" s="1"/>
  <c r="G33" i="1"/>
  <c r="G28" i="1" s="1"/>
  <c r="H33" i="1"/>
  <c r="H28" i="1" s="1"/>
  <c r="D33" i="1"/>
  <c r="D28" i="1" s="1"/>
  <c r="I33" i="1" l="1"/>
  <c r="I28" i="1" s="1"/>
  <c r="I168" i="1" l="1"/>
  <c r="I122" i="1" s="1"/>
  <c r="H168" i="1"/>
  <c r="H122" i="1" s="1"/>
  <c r="G168" i="1"/>
  <c r="G122" i="1" s="1"/>
  <c r="F168" i="1"/>
  <c r="F122" i="1" s="1"/>
  <c r="E168" i="1"/>
  <c r="E122" i="1" s="1"/>
  <c r="D168" i="1"/>
  <c r="D122" i="1" s="1"/>
  <c r="I119" i="1"/>
  <c r="I115" i="1" s="1"/>
  <c r="H119" i="1"/>
  <c r="H115" i="1" s="1"/>
  <c r="G119" i="1"/>
  <c r="G115" i="1" s="1"/>
  <c r="F119" i="1"/>
  <c r="F115" i="1" s="1"/>
  <c r="E119" i="1"/>
  <c r="E115" i="1" s="1"/>
  <c r="D119" i="1"/>
  <c r="D115" i="1" s="1"/>
  <c r="I109" i="1"/>
  <c r="I108" i="1" s="1"/>
  <c r="H109" i="1"/>
  <c r="H108" i="1" s="1"/>
  <c r="G109" i="1"/>
  <c r="G108" i="1" s="1"/>
  <c r="F109" i="1"/>
  <c r="F108" i="1" s="1"/>
  <c r="E109" i="1"/>
  <c r="E108" i="1" s="1"/>
  <c r="D108" i="1"/>
  <c r="I77" i="1"/>
  <c r="H77" i="1"/>
  <c r="G77" i="1"/>
  <c r="F77" i="1"/>
  <c r="E77" i="1"/>
  <c r="D77" i="1"/>
  <c r="I51" i="1"/>
  <c r="H51" i="1"/>
  <c r="G51" i="1"/>
  <c r="F51" i="1"/>
  <c r="E51" i="1"/>
  <c r="D51" i="1"/>
  <c r="I42" i="1"/>
  <c r="H42" i="1"/>
  <c r="G42" i="1"/>
  <c r="F42" i="1"/>
  <c r="E42" i="1"/>
  <c r="D42" i="1"/>
  <c r="I25" i="1"/>
  <c r="H25" i="1"/>
  <c r="E25" i="1"/>
  <c r="D25" i="1"/>
  <c r="G25" i="1"/>
  <c r="F25" i="1"/>
  <c r="H21" i="1" l="1"/>
  <c r="I21" i="1"/>
  <c r="G41" i="1"/>
  <c r="H66" i="1"/>
  <c r="F21" i="1"/>
  <c r="I66" i="1"/>
  <c r="G21" i="1"/>
  <c r="E21" i="1"/>
  <c r="F41" i="1"/>
  <c r="F66" i="1"/>
  <c r="D66" i="1"/>
  <c r="G66" i="1"/>
  <c r="E66" i="1"/>
  <c r="D21" i="1"/>
  <c r="D41" i="1"/>
  <c r="H41" i="1"/>
  <c r="E41" i="1"/>
  <c r="I41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<sst xmlns="http://schemas.openxmlformats.org/spreadsheetml/2006/main" count="809" uniqueCount="415">
  <si>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</si>
  <si>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</si>
  <si>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</si>
  <si>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</si>
  <si>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</si>
  <si>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</si>
  <si>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</si>
  <si>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</si>
  <si>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</si>
  <si>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</si>
  <si>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</si>
  <si>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</si>
  <si>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</si>
  <si>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</si>
  <si>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</si>
  <si>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</si>
  <si>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</si>
  <si>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</si>
  <si>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</si>
  <si>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</si>
  <si>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</si>
  <si>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</si>
  <si>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</si>
  <si>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</si>
  <si>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</si>
  <si>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</si>
  <si>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</si>
  <si>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</si>
  <si>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</si>
  <si>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</si>
  <si>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</si>
  <si>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</si>
  <si>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</si>
  <si>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</si>
  <si>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</si>
  <si>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</si>
  <si>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</si>
  <si>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</si>
  <si>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</si>
  <si>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</si>
  <si>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</si>
  <si>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</si>
  <si>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</si>
  <si>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</si>
  <si>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</si>
  <si>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</si>
  <si>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</si>
  <si>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</si>
  <si>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</si>
  <si>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</si>
  <si>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</si>
  <si>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</si>
  <si>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</si>
  <si>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</si>
  <si>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</si>
  <si>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</si>
  <si>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</si>
  <si>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</si>
  <si>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</si>
  <si>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</si>
  <si>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</si>
  <si>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</si>
  <si>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</si>
  <si>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</si>
  <si>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</si>
  <si>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</si>
  <si>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электрофильтра  КА ст. № 4 БТЭЦ</t>
  </si>
  <si>
    <t>F_505-АГ-16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</si>
  <si>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</si>
  <si>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</si>
  <si>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</si>
  <si>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</si>
  <si>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</si>
  <si>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</si>
  <si>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</si>
  <si>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</si>
  <si>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</si>
  <si>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</si>
  <si>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</si>
  <si>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</si>
  <si>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</si>
  <si>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</si>
  <si>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</si>
  <si>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</si>
  <si>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</si>
  <si>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</si>
  <si>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</si>
  <si>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</si>
  <si>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</si>
  <si>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</si>
  <si>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</si>
  <si>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</si>
  <si>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</si>
  <si>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</si>
  <si>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</si>
  <si>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</si>
  <si>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</si>
  <si>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</si>
  <si>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</si>
  <si>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</si>
  <si>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</si>
  <si>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</si>
  <si>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</si>
  <si>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</si>
  <si>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</si>
  <si>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</si>
  <si>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</si>
  <si>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</si>
  <si>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</si>
  <si>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</si>
  <si>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</si>
  <si>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</si>
  <si>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</si>
  <si>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</si>
  <si>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</si>
  <si>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Требования отсутствуют</t>
  </si>
  <si>
    <t>Соответствует</t>
  </si>
  <si>
    <t>H_505-АГ-47</t>
  </si>
  <si>
    <t>H_505-АГ-29</t>
  </si>
  <si>
    <t>H_505-АГ-48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</si>
  <si>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</si>
  <si>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</si>
  <si>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</si>
  <si>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</si>
  <si>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</si>
  <si>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</si>
  <si>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</si>
  <si>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</si>
  <si>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</si>
  <si>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</si>
  <si>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</si>
  <si>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</si>
  <si>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</si>
  <si>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</si>
  <si>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</si>
  <si>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</si>
  <si>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</si>
  <si>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</si>
  <si>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</si>
  <si>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</si>
  <si>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</si>
  <si>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</si>
  <si>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</si>
  <si>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</si>
  <si>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</si>
  <si>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</si>
  <si>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</si>
  <si>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</si>
  <si>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</si>
  <si>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</si>
  <si>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</si>
  <si>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</si>
  <si>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</si>
  <si>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</si>
  <si>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</si>
  <si>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</si>
  <si>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</si>
  <si>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</si>
  <si>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</si>
  <si>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</si>
  <si>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</si>
  <si>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</si>
  <si>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</si>
  <si>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</si>
  <si>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</si>
  <si>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</si>
  <si>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</si>
  <si>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</si>
  <si>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Обрудовняе системы записи оперативных переговоров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</si>
  <si>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</si>
  <si>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</si>
  <si>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</si>
  <si>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</si>
  <si>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</si>
  <si>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</si>
  <si>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</si>
  <si>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</si>
  <si>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</si>
  <si>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</si>
  <si>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</si>
  <si>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</si>
  <si>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</si>
  <si>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</si>
  <si>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</si>
  <si>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</si>
  <si>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</si>
  <si>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</si>
  <si>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</si>
  <si>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</si>
  <si>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</si>
  <si>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</si>
  <si>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</si>
  <si>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</si>
  <si>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</si>
  <si>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</si>
  <si>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</si>
  <si>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</si>
  <si>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</si>
  <si>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</si>
  <si>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</si>
  <si>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</si>
  <si>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</si>
  <si>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</si>
  <si>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</si>
  <si>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Индикатор температуры и влажности газов  микропроцессорный типа ГТВ-002, СП РГРЭС (2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</si>
  <si>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</si>
  <si>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</si>
  <si>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</si>
  <si>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сварочного агрегата АДД 2*25002П  СП  БТЭЦ (1 шт)</t>
  </si>
  <si>
    <t>Установка системы  учета водопотребления и водоотведения на РГРЭС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</si>
  <si>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</si>
  <si>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</si>
  <si>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</si>
  <si>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</si>
  <si>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</si>
  <si>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</si>
  <si>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</si>
  <si>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</si>
  <si>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</si>
  <si>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</si>
  <si>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</si>
  <si>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</si>
  <si>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</si>
  <si>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</si>
  <si>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</si>
  <si>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</si>
  <si>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</si>
  <si>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</si>
  <si>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</si>
  <si>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I_505-АГ-68</t>
  </si>
  <si>
    <t>I_505-АГ-64</t>
  </si>
  <si>
    <t>I_505-АГ-62</t>
  </si>
  <si>
    <t>I_505-АГ-70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</si>
  <si>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</si>
  <si>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</si>
  <si>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I_505-АГ-27-148</t>
  </si>
  <si>
    <t>I_505-АГ-27-150</t>
  </si>
  <si>
    <t>I_505-АГ-27-120</t>
  </si>
  <si>
    <t>I_505-АГ-27-121</t>
  </si>
  <si>
    <t>I_505-АГ-27-128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</si>
  <si>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</si>
  <si>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</si>
  <si>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</si>
  <si>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</si>
  <si>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</si>
  <si>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</si>
  <si>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</si>
  <si>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</si>
  <si>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</si>
  <si>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</si>
  <si>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</si>
  <si>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</si>
  <si>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</si>
  <si>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</si>
  <si>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</si>
  <si>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I_505-АГ-27-160</t>
  </si>
  <si>
    <t>I_505-АГ-27-162</t>
  </si>
  <si>
    <t>I_505-АГ-27-125</t>
  </si>
  <si>
    <t>I_505-АГ-27-135</t>
  </si>
  <si>
    <t>I_505-АГ-27-143</t>
  </si>
  <si>
    <t>I_505-АГ-27-144</t>
  </si>
  <si>
    <t>I_505-АГ-27-136</t>
  </si>
  <si>
    <t>I_505-АГ-27-137</t>
  </si>
  <si>
    <t>I_505-АГ-27-164</t>
  </si>
  <si>
    <t>I_505-АГ-27-138</t>
  </si>
  <si>
    <t>I_505-АГ-27-139</t>
  </si>
  <si>
    <t>I_505-АГ-27-147</t>
  </si>
  <si>
    <t>I_505-АГ-27-126</t>
  </si>
  <si>
    <t xml:space="preserve">Покупка МФУ монохромное, СП БТЭЦ кол-во  26 шт. 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</si>
  <si>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</si>
  <si>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</si>
  <si>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</si>
  <si>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</si>
  <si>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</si>
  <si>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</si>
  <si>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</si>
  <si>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</si>
  <si>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</si>
  <si>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</si>
  <si>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</si>
  <si>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</si>
  <si>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</si>
  <si>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</si>
  <si>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</si>
  <si>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</si>
  <si>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</si>
  <si>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</si>
  <si>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Покупка Фронатльный погрузчик TL155 СП РГРЭС (1 шт)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</si>
  <si>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</si>
  <si>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</si>
  <si>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</si>
  <si>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</si>
  <si>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</si>
  <si>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</si>
  <si>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</si>
  <si>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</si>
  <si>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</si>
  <si>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</si>
  <si>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</si>
  <si>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</si>
  <si>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</si>
  <si>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</si>
  <si>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</si>
  <si>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</si>
  <si>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</si>
  <si>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</si>
  <si>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</si>
  <si>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</si>
  <si>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</si>
  <si>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</si>
  <si>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</si>
  <si>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</si>
  <si>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</si>
  <si>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</si>
  <si>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</si>
  <si>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</si>
  <si>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</si>
  <si>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</si>
  <si>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</si>
  <si>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</si>
  <si>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</si>
  <si>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</si>
  <si>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</si>
  <si>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</si>
  <si>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</si>
  <si>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</si>
  <si>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</si>
  <si>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</si>
  <si>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</si>
  <si>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</si>
  <si>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</si>
  <si>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</si>
  <si>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</si>
  <si>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Инвестиционные проекты, реализация которых обуславливается схемами теплоснабжения, всего, в том числе: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</si>
  <si>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</si>
  <si>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</si>
  <si>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</si>
  <si>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</si>
  <si>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</si>
  <si>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</si>
  <si>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</si>
  <si>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</si>
  <si>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</si>
  <si>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</si>
  <si>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</si>
  <si>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</si>
  <si>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</si>
  <si>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</si>
  <si>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</si>
  <si>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</si>
  <si>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</si>
  <si>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</si>
  <si>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</si>
  <si>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</si>
  <si>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</si>
  <si>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</si>
  <si>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</si>
  <si>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</si>
  <si>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</si>
  <si>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</si>
  <si>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</si>
  <si>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</si>
  <si>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</si>
  <si>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</si>
  <si>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</si>
  <si>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</si>
  <si>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не соответствует 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</si>
  <si>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</si>
  <si>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Внедрение частотно-регулируемого привода на питательный электронасос №5 РГРЭС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</si>
  <si>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</si>
  <si>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</si>
  <si>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</si>
  <si>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</si>
  <si>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</si>
  <si>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</si>
  <si>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</si>
  <si>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</si>
  <si>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Год раскрытия информации: 2021 год</t>
  </si>
  <si>
    <t>H_505-АГ-36</t>
  </si>
  <si>
    <t>I_505-АГ-69</t>
  </si>
  <si>
    <t>I_505-АГ-74</t>
  </si>
  <si>
    <t>I_505-АГ-61</t>
  </si>
  <si>
    <t>I_505-АГ-63</t>
  </si>
  <si>
    <t>I_505-АГ-71</t>
  </si>
  <si>
    <t>I_505-АГ-27-140</t>
  </si>
  <si>
    <t>I_505-АГ-27-141</t>
  </si>
  <si>
    <t>I_505-АГ-27-151</t>
  </si>
  <si>
    <t>I_505-АГ-27-152</t>
  </si>
  <si>
    <t>J_505-АГ-27-193</t>
  </si>
  <si>
    <t>J_505-АГ-27-167</t>
  </si>
  <si>
    <t>J_505-АГ-27-169</t>
  </si>
  <si>
    <t>J_505-АГ-27-170</t>
  </si>
  <si>
    <t>I_505-АГ-27-159</t>
  </si>
  <si>
    <t>I_505-АГ-27-161</t>
  </si>
  <si>
    <t>I_505-АГ-27-163</t>
  </si>
  <si>
    <t>I_505-АГ-27-145</t>
  </si>
  <si>
    <t>J_505-АГ-27-175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</si>
  <si>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</si>
  <si>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</si>
  <si>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Модернизация узлов турбоагрегата и/с ст №1 СП БТЭЦ</t>
  </si>
  <si>
    <t>H_505-АГ-42</t>
  </si>
  <si>
    <t>Модернизация узлов турбоагрегата и/с ст №3 БТЭЦ</t>
  </si>
  <si>
    <t>H_505-АГ-34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</si>
  <si>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</si>
  <si>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</si>
  <si>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системы бесперебойного доступа, РГРЭС 1 шт.</t>
  </si>
  <si>
    <t>H_505-АГ-27-77</t>
  </si>
  <si>
    <t>Покупка оборудование видеоконференции  РГРЭС 1 шт</t>
  </si>
  <si>
    <t>I_505-АГ-27-127</t>
  </si>
  <si>
    <t>Покупка оборудования телемеханики СП БТЭЦ 1 шт</t>
  </si>
  <si>
    <t>I_505-АГ-27-149</t>
  </si>
  <si>
    <t>Покупка Зажимная наклонная установка unigrind SKD500 РГРЭС (1 шт)</t>
  </si>
  <si>
    <t>I_505-АГ-27-142</t>
  </si>
  <si>
    <t>Покупка Автоматический регистратор температуры вспышки типа Вспышка-А РГРЭС (1 шт)</t>
  </si>
  <si>
    <t>I_505-АГ-27-146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</si>
</sst>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3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0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Обычный 7 3" xfId="9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view="pageBreakPreview" zoomScale="60" zoomScaleNormal="80" workbookViewId="0">
      <selection activeCell="D17" sqref="D17:G17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6384" width="9.140625" style="26"/>
  </cols>
  <sheetData>
    <row r="1" spans="1:10" ht="15" customHeight="1" x14ac:dyDescent="0.25">
      <c r="J1" s="2" t="s">
        <v>0</v>
      </c>
    </row>
    <row r="2" spans="1:10" ht="15" customHeight="1" x14ac:dyDescent="0.3">
      <c r="D2" s="31"/>
      <c r="E2" s="31"/>
      <c r="F2" s="31"/>
      <c r="G2" s="31"/>
      <c r="H2" s="31"/>
      <c r="I2" s="31"/>
      <c r="J2" s="3" t="s">
        <v>1</v>
      </c>
    </row>
    <row r="3" spans="1:10" ht="15" customHeight="1" x14ac:dyDescent="0.3">
      <c r="J3" s="3" t="s">
        <v>2</v>
      </c>
    </row>
    <row r="4" spans="1:10" ht="15" customHeight="1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ht="15" customHeight="1" x14ac:dyDescent="0.25"/>
    <row r="6" spans="1:10" ht="15" customHeight="1" x14ac:dyDescent="0.25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ht="15" customHeight="1" x14ac:dyDescent="0.25">
      <c r="A7" s="49" t="s">
        <v>5</v>
      </c>
      <c r="B7" s="49"/>
      <c r="C7" s="49"/>
      <c r="D7" s="49"/>
      <c r="E7" s="49"/>
      <c r="F7" s="49"/>
      <c r="G7" s="49"/>
      <c r="H7" s="49"/>
      <c r="I7" s="49"/>
      <c r="J7" s="49"/>
    </row>
    <row r="8" spans="1:10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customHeight="1" x14ac:dyDescent="0.25">
      <c r="A9" s="50" t="s">
        <v>377</v>
      </c>
      <c r="B9" s="50"/>
      <c r="C9" s="50"/>
      <c r="D9" s="50"/>
      <c r="E9" s="50"/>
      <c r="F9" s="50"/>
      <c r="G9" s="50"/>
      <c r="H9" s="50"/>
      <c r="I9" s="50"/>
      <c r="J9" s="50"/>
    </row>
    <row r="10" spans="1:10" ht="15" customHeight="1" x14ac:dyDescent="0.25">
      <c r="A10" s="5"/>
      <c r="B10" s="5"/>
      <c r="C10" s="5"/>
      <c r="D10" s="19"/>
      <c r="E10" s="19"/>
      <c r="F10" s="19"/>
      <c r="G10" s="19"/>
      <c r="H10" s="19"/>
      <c r="I10" s="19"/>
      <c r="J10" s="5"/>
    </row>
    <row r="11" spans="1:10" ht="15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</row>
    <row r="12" spans="1:10" ht="15" customHeight="1" x14ac:dyDescent="0.25">
      <c r="A12" s="46" t="s">
        <v>269</v>
      </c>
      <c r="B12" s="46"/>
      <c r="C12" s="46"/>
      <c r="D12" s="46"/>
      <c r="E12" s="46"/>
      <c r="F12" s="46"/>
      <c r="G12" s="46"/>
      <c r="H12" s="46"/>
      <c r="I12" s="46"/>
      <c r="J12" s="46"/>
    </row>
    <row r="13" spans="1:10" ht="15" customHeight="1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5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" x14ac:dyDescent="0.25">
      <c r="A15" s="43" t="s">
        <v>7</v>
      </c>
      <c r="B15" s="43" t="s">
        <v>8</v>
      </c>
      <c r="C15" s="43" t="s">
        <v>9</v>
      </c>
      <c r="D15" s="43" t="s">
        <v>10</v>
      </c>
      <c r="E15" s="43"/>
      <c r="F15" s="43"/>
      <c r="G15" s="43"/>
      <c r="H15" s="43"/>
      <c r="I15" s="43"/>
      <c r="J15" s="44" t="s">
        <v>11</v>
      </c>
    </row>
    <row r="16" spans="1:10" ht="15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44"/>
    </row>
    <row r="17" spans="1:10" x14ac:dyDescent="0.25">
      <c r="A17" s="43"/>
      <c r="B17" s="43"/>
      <c r="C17" s="43"/>
      <c r="D17" s="45" t="s">
        <v>12</v>
      </c>
      <c r="E17" s="45"/>
      <c r="F17" s="45"/>
      <c r="G17" s="45"/>
      <c r="H17" s="43" t="s">
        <v>13</v>
      </c>
      <c r="I17" s="43"/>
      <c r="J17" s="44"/>
    </row>
    <row r="18" spans="1:10" x14ac:dyDescent="0.25">
      <c r="A18" s="43"/>
      <c r="B18" s="43"/>
      <c r="C18" s="43"/>
      <c r="D18" s="39" t="s">
        <v>14</v>
      </c>
      <c r="E18" s="39" t="s">
        <v>15</v>
      </c>
      <c r="F18" s="39" t="s">
        <v>16</v>
      </c>
      <c r="G18" s="39" t="s">
        <v>17</v>
      </c>
      <c r="H18" s="39" t="s">
        <v>16</v>
      </c>
      <c r="I18" s="39" t="s">
        <v>18</v>
      </c>
      <c r="J18" s="44"/>
    </row>
    <row r="19" spans="1:10" x14ac:dyDescent="0.25">
      <c r="A19" s="36">
        <v>1</v>
      </c>
      <c r="B19" s="36">
        <v>2</v>
      </c>
      <c r="C19" s="36">
        <v>3</v>
      </c>
      <c r="D19" s="37" t="s">
        <v>19</v>
      </c>
      <c r="E19" s="37" t="s">
        <v>20</v>
      </c>
      <c r="F19" s="37" t="s">
        <v>21</v>
      </c>
      <c r="G19" s="37" t="s">
        <v>22</v>
      </c>
      <c r="H19" s="37" t="s">
        <v>114</v>
      </c>
      <c r="I19" s="37" t="s">
        <v>113</v>
      </c>
      <c r="J19" s="37" t="s">
        <v>23</v>
      </c>
    </row>
    <row r="20" spans="1:10" s="34" customFormat="1" ht="42" customHeight="1" x14ac:dyDescent="0.25">
      <c r="A20" s="6" t="s">
        <v>123</v>
      </c>
      <c r="B20" s="9" t="s">
        <v>24</v>
      </c>
      <c r="C20" s="7" t="s">
        <v>25</v>
      </c>
      <c r="D20" s="8">
        <f t="shared" ref="D20:I20" si="0">D21+D41+D66+D108+D115+D121+D122</f>
        <v>2340</v>
      </c>
      <c r="E20" s="8">
        <f t="shared" si="0"/>
        <v>0</v>
      </c>
      <c r="F20" s="8">
        <f t="shared" si="0"/>
        <v>0</v>
      </c>
      <c r="G20" s="8">
        <f t="shared" si="0"/>
        <v>602</v>
      </c>
      <c r="H20" s="8">
        <f t="shared" si="0"/>
        <v>0</v>
      </c>
      <c r="I20" s="8">
        <f t="shared" si="0"/>
        <v>5882</v>
      </c>
      <c r="J20" s="8" t="s">
        <v>26</v>
      </c>
    </row>
    <row r="21" spans="1:10" s="34" customFormat="1" ht="55.5" customHeight="1" x14ac:dyDescent="0.25">
      <c r="A21" s="6" t="s">
        <v>124</v>
      </c>
      <c r="B21" s="9" t="s">
        <v>28</v>
      </c>
      <c r="C21" s="7" t="s">
        <v>25</v>
      </c>
      <c r="D21" s="8">
        <f t="shared" ref="D21:I21" si="1">D22+D25+D28+D40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2308</v>
      </c>
      <c r="J21" s="8" t="s">
        <v>26</v>
      </c>
    </row>
    <row r="22" spans="1:10" s="34" customFormat="1" ht="55.5" customHeight="1" x14ac:dyDescent="0.25">
      <c r="A22" s="6" t="s">
        <v>27</v>
      </c>
      <c r="B22" s="9" t="s">
        <v>30</v>
      </c>
      <c r="C22" s="7" t="s">
        <v>25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 t="s">
        <v>26</v>
      </c>
    </row>
    <row r="23" spans="1:10" s="34" customFormat="1" ht="55.5" customHeight="1" x14ac:dyDescent="0.25">
      <c r="A23" s="6" t="s">
        <v>29</v>
      </c>
      <c r="B23" s="9" t="s">
        <v>31</v>
      </c>
      <c r="C23" s="7" t="s">
        <v>25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 t="s">
        <v>26</v>
      </c>
    </row>
    <row r="24" spans="1:10" s="34" customFormat="1" ht="55.5" customHeight="1" x14ac:dyDescent="0.25">
      <c r="A24" s="6" t="s">
        <v>32</v>
      </c>
      <c r="B24" s="9" t="s">
        <v>31</v>
      </c>
      <c r="C24" s="7" t="s">
        <v>25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 t="s">
        <v>26</v>
      </c>
    </row>
    <row r="25" spans="1:10" s="34" customFormat="1" ht="55.5" customHeight="1" x14ac:dyDescent="0.25">
      <c r="A25" s="6" t="s">
        <v>43</v>
      </c>
      <c r="B25" s="9" t="s">
        <v>33</v>
      </c>
      <c r="C25" s="7" t="s">
        <v>25</v>
      </c>
      <c r="D25" s="8">
        <f>D26</f>
        <v>0</v>
      </c>
      <c r="E25" s="8">
        <f t="shared" ref="E25:I25" si="2">E26</f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 t="s">
        <v>26</v>
      </c>
    </row>
    <row r="26" spans="1:10" s="34" customFormat="1" ht="55.5" customHeight="1" x14ac:dyDescent="0.25">
      <c r="A26" s="6" t="s">
        <v>45</v>
      </c>
      <c r="B26" s="9" t="s">
        <v>31</v>
      </c>
      <c r="C26" s="7" t="s">
        <v>25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 t="s">
        <v>26</v>
      </c>
    </row>
    <row r="27" spans="1:10" s="34" customFormat="1" ht="55.5" customHeight="1" x14ac:dyDescent="0.25">
      <c r="A27" s="6" t="s">
        <v>324</v>
      </c>
      <c r="B27" s="9" t="s">
        <v>31</v>
      </c>
      <c r="C27" s="7" t="s">
        <v>25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 t="s">
        <v>26</v>
      </c>
    </row>
    <row r="28" spans="1:10" s="34" customFormat="1" ht="55.5" customHeight="1" x14ac:dyDescent="0.25">
      <c r="A28" s="6" t="s">
        <v>62</v>
      </c>
      <c r="B28" s="9" t="s">
        <v>34</v>
      </c>
      <c r="C28" s="7" t="s">
        <v>25</v>
      </c>
      <c r="D28" s="8">
        <f t="shared" ref="D28:I28" si="3">D29+D30+D31+D32+D33</f>
        <v>0</v>
      </c>
      <c r="E28" s="8">
        <f t="shared" si="3"/>
        <v>0</v>
      </c>
      <c r="F28" s="8">
        <f t="shared" si="3"/>
        <v>0</v>
      </c>
      <c r="G28" s="8">
        <f t="shared" si="3"/>
        <v>0</v>
      </c>
      <c r="H28" s="8">
        <f t="shared" si="3"/>
        <v>0</v>
      </c>
      <c r="I28" s="8">
        <f t="shared" si="3"/>
        <v>2308</v>
      </c>
      <c r="J28" s="8" t="s">
        <v>26</v>
      </c>
    </row>
    <row r="29" spans="1:10" s="34" customFormat="1" ht="55.5" customHeight="1" x14ac:dyDescent="0.25">
      <c r="A29" s="6" t="s">
        <v>64</v>
      </c>
      <c r="B29" s="9" t="s">
        <v>35</v>
      </c>
      <c r="C29" s="7" t="s">
        <v>25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 t="s">
        <v>26</v>
      </c>
    </row>
    <row r="30" spans="1:10" s="34" customFormat="1" ht="55.5" customHeight="1" x14ac:dyDescent="0.25">
      <c r="A30" s="6" t="s">
        <v>71</v>
      </c>
      <c r="B30" s="9" t="s">
        <v>36</v>
      </c>
      <c r="C30" s="7" t="s">
        <v>25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 t="s">
        <v>26</v>
      </c>
    </row>
    <row r="31" spans="1:10" s="34" customFormat="1" ht="55.5" customHeight="1" x14ac:dyDescent="0.25">
      <c r="A31" s="6" t="s">
        <v>73</v>
      </c>
      <c r="B31" s="9" t="s">
        <v>37</v>
      </c>
      <c r="C31" s="7" t="s">
        <v>25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 t="s">
        <v>26</v>
      </c>
    </row>
    <row r="32" spans="1:10" s="34" customFormat="1" ht="55.5" customHeight="1" x14ac:dyDescent="0.25">
      <c r="A32" s="6" t="s">
        <v>75</v>
      </c>
      <c r="B32" s="9" t="s">
        <v>38</v>
      </c>
      <c r="C32" s="7" t="s">
        <v>25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 t="s">
        <v>26</v>
      </c>
    </row>
    <row r="33" spans="1:10" s="34" customFormat="1" ht="55.5" customHeight="1" x14ac:dyDescent="0.25">
      <c r="A33" s="6" t="s">
        <v>125</v>
      </c>
      <c r="B33" s="9" t="s">
        <v>39</v>
      </c>
      <c r="C33" s="7" t="s">
        <v>25</v>
      </c>
      <c r="D33" s="8">
        <f t="shared" ref="D33:I33" si="4">SUM(D34:D39)</f>
        <v>0</v>
      </c>
      <c r="E33" s="8">
        <f t="shared" si="4"/>
        <v>0</v>
      </c>
      <c r="F33" s="8">
        <f t="shared" si="4"/>
        <v>0</v>
      </c>
      <c r="G33" s="8">
        <f t="shared" si="4"/>
        <v>0</v>
      </c>
      <c r="H33" s="8">
        <f t="shared" si="4"/>
        <v>0</v>
      </c>
      <c r="I33" s="8">
        <f t="shared" si="4"/>
        <v>2308</v>
      </c>
      <c r="J33" s="8" t="s">
        <v>26</v>
      </c>
    </row>
    <row r="34" spans="1:10" s="33" customFormat="1" ht="55.5" customHeight="1" x14ac:dyDescent="0.25">
      <c r="A34" s="10" t="s">
        <v>125</v>
      </c>
      <c r="B34" s="17" t="s">
        <v>329</v>
      </c>
      <c r="C34" s="38" t="s">
        <v>40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1095</v>
      </c>
      <c r="J34" s="25" t="s">
        <v>366</v>
      </c>
    </row>
    <row r="35" spans="1:10" s="33" customFormat="1" ht="55.5" customHeight="1" x14ac:dyDescent="0.25">
      <c r="A35" s="10" t="s">
        <v>125</v>
      </c>
      <c r="B35" s="17" t="s">
        <v>330</v>
      </c>
      <c r="C35" s="38" t="s">
        <v>272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 t="s">
        <v>115</v>
      </c>
    </row>
    <row r="36" spans="1:10" s="33" customFormat="1" ht="55.5" customHeight="1" x14ac:dyDescent="0.25">
      <c r="A36" s="10" t="s">
        <v>125</v>
      </c>
      <c r="B36" s="17" t="s">
        <v>334</v>
      </c>
      <c r="C36" s="38" t="s">
        <v>335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 t="s">
        <v>115</v>
      </c>
    </row>
    <row r="37" spans="1:10" s="33" customFormat="1" ht="55.5" customHeight="1" x14ac:dyDescent="0.25">
      <c r="A37" s="10" t="s">
        <v>125</v>
      </c>
      <c r="B37" s="20" t="s">
        <v>331</v>
      </c>
      <c r="C37" s="38" t="s">
        <v>117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869</v>
      </c>
      <c r="J37" s="25" t="s">
        <v>366</v>
      </c>
    </row>
    <row r="38" spans="1:10" s="33" customFormat="1" ht="55.5" customHeight="1" x14ac:dyDescent="0.25">
      <c r="A38" s="10" t="s">
        <v>125</v>
      </c>
      <c r="B38" s="20" t="s">
        <v>397</v>
      </c>
      <c r="C38" s="32" t="s">
        <v>398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344</v>
      </c>
      <c r="J38" s="25" t="s">
        <v>366</v>
      </c>
    </row>
    <row r="39" spans="1:10" s="33" customFormat="1" ht="55.5" customHeight="1" x14ac:dyDescent="0.25">
      <c r="A39" s="10" t="s">
        <v>125</v>
      </c>
      <c r="B39" s="20" t="s">
        <v>332</v>
      </c>
      <c r="C39" s="38" t="s">
        <v>41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 t="s">
        <v>115</v>
      </c>
    </row>
    <row r="40" spans="1:10" s="34" customFormat="1" ht="55.5" customHeight="1" x14ac:dyDescent="0.25">
      <c r="A40" s="6" t="s">
        <v>84</v>
      </c>
      <c r="B40" s="9" t="s">
        <v>42</v>
      </c>
      <c r="C40" s="7" t="s">
        <v>25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 t="s">
        <v>26</v>
      </c>
    </row>
    <row r="41" spans="1:10" s="34" customFormat="1" ht="55.5" customHeight="1" x14ac:dyDescent="0.25">
      <c r="A41" s="6" t="s">
        <v>126</v>
      </c>
      <c r="B41" s="9" t="s">
        <v>44</v>
      </c>
      <c r="C41" s="7" t="s">
        <v>25</v>
      </c>
      <c r="D41" s="8">
        <f t="shared" ref="D41:I41" si="5">D42+D51+D47+D48</f>
        <v>1506</v>
      </c>
      <c r="E41" s="8">
        <f t="shared" si="5"/>
        <v>0</v>
      </c>
      <c r="F41" s="8">
        <f t="shared" si="5"/>
        <v>0</v>
      </c>
      <c r="G41" s="8">
        <f t="shared" si="5"/>
        <v>0</v>
      </c>
      <c r="H41" s="8">
        <f t="shared" si="5"/>
        <v>0</v>
      </c>
      <c r="I41" s="8">
        <f t="shared" si="5"/>
        <v>3574</v>
      </c>
      <c r="J41" s="8" t="s">
        <v>26</v>
      </c>
    </row>
    <row r="42" spans="1:10" s="34" customFormat="1" ht="55.5" customHeight="1" x14ac:dyDescent="0.25">
      <c r="A42" s="6" t="s">
        <v>127</v>
      </c>
      <c r="B42" s="9" t="s">
        <v>46</v>
      </c>
      <c r="C42" s="7" t="s">
        <v>25</v>
      </c>
      <c r="D42" s="8">
        <f t="shared" ref="D42:I42" si="6">SUM(D43:D46)</f>
        <v>0</v>
      </c>
      <c r="E42" s="8">
        <f t="shared" si="6"/>
        <v>0</v>
      </c>
      <c r="F42" s="8">
        <f t="shared" si="6"/>
        <v>0</v>
      </c>
      <c r="G42" s="8">
        <f t="shared" si="6"/>
        <v>0</v>
      </c>
      <c r="H42" s="8">
        <f t="shared" si="6"/>
        <v>0</v>
      </c>
      <c r="I42" s="8">
        <f t="shared" si="6"/>
        <v>0</v>
      </c>
      <c r="J42" s="8" t="s">
        <v>26</v>
      </c>
    </row>
    <row r="43" spans="1:10" s="33" customFormat="1" ht="55.5" customHeight="1" x14ac:dyDescent="0.25">
      <c r="A43" s="10" t="s">
        <v>127</v>
      </c>
      <c r="B43" s="11" t="s">
        <v>47</v>
      </c>
      <c r="C43" s="38" t="s">
        <v>48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 t="s">
        <v>115</v>
      </c>
    </row>
    <row r="44" spans="1:10" s="33" customFormat="1" ht="55.5" customHeight="1" x14ac:dyDescent="0.25">
      <c r="A44" s="10" t="s">
        <v>127</v>
      </c>
      <c r="B44" s="11" t="s">
        <v>150</v>
      </c>
      <c r="C44" s="38" t="s">
        <v>213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 t="s">
        <v>115</v>
      </c>
    </row>
    <row r="45" spans="1:10" s="33" customFormat="1" ht="55.5" customHeight="1" x14ac:dyDescent="0.25">
      <c r="A45" s="10" t="s">
        <v>127</v>
      </c>
      <c r="B45" s="11" t="s">
        <v>151</v>
      </c>
      <c r="C45" s="38" t="s">
        <v>214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 t="s">
        <v>115</v>
      </c>
    </row>
    <row r="46" spans="1:10" s="33" customFormat="1" ht="55.5" customHeight="1" x14ac:dyDescent="0.25">
      <c r="A46" s="10" t="s">
        <v>127</v>
      </c>
      <c r="B46" s="11" t="s">
        <v>49</v>
      </c>
      <c r="C46" s="38" t="s">
        <v>50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 t="s">
        <v>115</v>
      </c>
    </row>
    <row r="47" spans="1:10" s="34" customFormat="1" ht="55.5" customHeight="1" x14ac:dyDescent="0.25">
      <c r="A47" s="6" t="s">
        <v>128</v>
      </c>
      <c r="B47" s="9" t="s">
        <v>51</v>
      </c>
      <c r="C47" s="7" t="s">
        <v>25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 t="s">
        <v>26</v>
      </c>
    </row>
    <row r="48" spans="1:10" s="34" customFormat="1" ht="55.5" customHeight="1" x14ac:dyDescent="0.25">
      <c r="A48" s="6" t="s">
        <v>129</v>
      </c>
      <c r="B48" s="9" t="s">
        <v>52</v>
      </c>
      <c r="C48" s="7" t="s">
        <v>25</v>
      </c>
      <c r="D48" s="8">
        <f t="shared" ref="D48:H48" si="7">SUM(D49:D50)</f>
        <v>0</v>
      </c>
      <c r="E48" s="8">
        <f t="shared" si="7"/>
        <v>0</v>
      </c>
      <c r="F48" s="8">
        <f t="shared" si="7"/>
        <v>0</v>
      </c>
      <c r="G48" s="8">
        <f t="shared" si="7"/>
        <v>0</v>
      </c>
      <c r="H48" s="8">
        <f t="shared" si="7"/>
        <v>0</v>
      </c>
      <c r="I48" s="8">
        <f>SUM(I49:I50)</f>
        <v>3574</v>
      </c>
      <c r="J48" s="8" t="s">
        <v>26</v>
      </c>
    </row>
    <row r="49" spans="1:10" s="33" customFormat="1" ht="55.5" customHeight="1" x14ac:dyDescent="0.25">
      <c r="A49" s="10" t="s">
        <v>129</v>
      </c>
      <c r="B49" s="17" t="s">
        <v>154</v>
      </c>
      <c r="C49" s="38" t="s">
        <v>215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1977</v>
      </c>
      <c r="J49" s="25" t="s">
        <v>116</v>
      </c>
    </row>
    <row r="50" spans="1:10" s="33" customFormat="1" ht="55.5" customHeight="1" x14ac:dyDescent="0.25">
      <c r="A50" s="10" t="s">
        <v>129</v>
      </c>
      <c r="B50" s="17" t="s">
        <v>273</v>
      </c>
      <c r="C50" s="38" t="s">
        <v>274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1597</v>
      </c>
      <c r="J50" s="25" t="s">
        <v>116</v>
      </c>
    </row>
    <row r="51" spans="1:10" s="34" customFormat="1" ht="55.5" customHeight="1" x14ac:dyDescent="0.25">
      <c r="A51" s="6" t="s">
        <v>130</v>
      </c>
      <c r="B51" s="9" t="s">
        <v>53</v>
      </c>
      <c r="C51" s="7" t="s">
        <v>25</v>
      </c>
      <c r="D51" s="8">
        <f t="shared" ref="D51:I51" si="8">SUM(D52:D65)</f>
        <v>1506</v>
      </c>
      <c r="E51" s="8">
        <f t="shared" si="8"/>
        <v>0</v>
      </c>
      <c r="F51" s="8">
        <f t="shared" si="8"/>
        <v>0</v>
      </c>
      <c r="G51" s="8">
        <f t="shared" si="8"/>
        <v>0</v>
      </c>
      <c r="H51" s="8">
        <f t="shared" si="8"/>
        <v>0</v>
      </c>
      <c r="I51" s="8">
        <f t="shared" si="8"/>
        <v>0</v>
      </c>
      <c r="J51" s="8" t="s">
        <v>26</v>
      </c>
    </row>
    <row r="52" spans="1:10" s="33" customFormat="1" ht="55.5" customHeight="1" x14ac:dyDescent="0.25">
      <c r="A52" s="10" t="s">
        <v>130</v>
      </c>
      <c r="B52" s="21" t="s">
        <v>54</v>
      </c>
      <c r="C52" s="38" t="s">
        <v>55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 t="s">
        <v>115</v>
      </c>
    </row>
    <row r="53" spans="1:10" s="33" customFormat="1" ht="55.5" customHeight="1" x14ac:dyDescent="0.25">
      <c r="A53" s="10" t="s">
        <v>130</v>
      </c>
      <c r="B53" s="21" t="s">
        <v>56</v>
      </c>
      <c r="C53" s="38" t="s">
        <v>378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 t="s">
        <v>115</v>
      </c>
    </row>
    <row r="54" spans="1:10" s="33" customFormat="1" ht="55.5" customHeight="1" x14ac:dyDescent="0.25">
      <c r="A54" s="10" t="s">
        <v>130</v>
      </c>
      <c r="B54" s="21" t="s">
        <v>57</v>
      </c>
      <c r="C54" s="38" t="s">
        <v>58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 t="s">
        <v>115</v>
      </c>
    </row>
    <row r="55" spans="1:10" s="33" customFormat="1" ht="55.5" customHeight="1" x14ac:dyDescent="0.25">
      <c r="A55" s="10" t="s">
        <v>130</v>
      </c>
      <c r="B55" s="21" t="s">
        <v>59</v>
      </c>
      <c r="C55" s="38" t="s">
        <v>60</v>
      </c>
      <c r="D55" s="25">
        <v>1506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 t="s">
        <v>366</v>
      </c>
    </row>
    <row r="56" spans="1:10" s="33" customFormat="1" ht="55.5" customHeight="1" x14ac:dyDescent="0.25">
      <c r="A56" s="10" t="s">
        <v>130</v>
      </c>
      <c r="B56" s="21" t="s">
        <v>152</v>
      </c>
      <c r="C56" s="38" t="s">
        <v>216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 t="s">
        <v>115</v>
      </c>
    </row>
    <row r="57" spans="1:10" s="33" customFormat="1" ht="55.5" customHeight="1" x14ac:dyDescent="0.25">
      <c r="A57" s="10" t="s">
        <v>130</v>
      </c>
      <c r="B57" s="21" t="s">
        <v>153</v>
      </c>
      <c r="C57" s="38" t="s">
        <v>217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 t="s">
        <v>115</v>
      </c>
    </row>
    <row r="58" spans="1:10" s="33" customFormat="1" ht="55.5" customHeight="1" x14ac:dyDescent="0.25">
      <c r="A58" s="10" t="s">
        <v>130</v>
      </c>
      <c r="B58" s="21" t="s">
        <v>155</v>
      </c>
      <c r="C58" s="38" t="s">
        <v>218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 t="s">
        <v>115</v>
      </c>
    </row>
    <row r="59" spans="1:10" s="33" customFormat="1" ht="55.5" customHeight="1" x14ac:dyDescent="0.25">
      <c r="A59" s="10" t="s">
        <v>130</v>
      </c>
      <c r="B59" s="21" t="s">
        <v>156</v>
      </c>
      <c r="C59" s="38" t="s">
        <v>219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 t="s">
        <v>115</v>
      </c>
    </row>
    <row r="60" spans="1:10" s="33" customFormat="1" ht="55.5" customHeight="1" x14ac:dyDescent="0.25">
      <c r="A60" s="10" t="s">
        <v>130</v>
      </c>
      <c r="B60" s="21" t="s">
        <v>157</v>
      </c>
      <c r="C60" s="38" t="s">
        <v>220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 t="s">
        <v>115</v>
      </c>
    </row>
    <row r="61" spans="1:10" s="33" customFormat="1" ht="55.5" customHeight="1" x14ac:dyDescent="0.25">
      <c r="A61" s="10" t="s">
        <v>130</v>
      </c>
      <c r="B61" s="21" t="s">
        <v>158</v>
      </c>
      <c r="C61" s="38" t="s">
        <v>221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 t="s">
        <v>115</v>
      </c>
    </row>
    <row r="62" spans="1:10" s="33" customFormat="1" ht="55.5" customHeight="1" x14ac:dyDescent="0.25">
      <c r="A62" s="10" t="s">
        <v>130</v>
      </c>
      <c r="B62" s="21" t="s">
        <v>275</v>
      </c>
      <c r="C62" s="38" t="s">
        <v>276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 t="s">
        <v>115</v>
      </c>
    </row>
    <row r="63" spans="1:10" s="33" customFormat="1" ht="55.5" customHeight="1" x14ac:dyDescent="0.25">
      <c r="A63" s="10" t="s">
        <v>130</v>
      </c>
      <c r="B63" s="21" t="s">
        <v>336</v>
      </c>
      <c r="C63" s="38" t="s">
        <v>337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 t="s">
        <v>115</v>
      </c>
    </row>
    <row r="64" spans="1:10" s="33" customFormat="1" ht="55.5" customHeight="1" x14ac:dyDescent="0.25">
      <c r="A64" s="10" t="s">
        <v>130</v>
      </c>
      <c r="B64" s="21" t="s">
        <v>338</v>
      </c>
      <c r="C64" s="38" t="s">
        <v>339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 t="s">
        <v>115</v>
      </c>
    </row>
    <row r="65" spans="1:10" s="33" customFormat="1" ht="55.5" customHeight="1" x14ac:dyDescent="0.25">
      <c r="A65" s="10" t="s">
        <v>130</v>
      </c>
      <c r="B65" s="21" t="s">
        <v>222</v>
      </c>
      <c r="C65" s="38" t="s">
        <v>61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 t="s">
        <v>115</v>
      </c>
    </row>
    <row r="66" spans="1:10" s="34" customFormat="1" ht="55.5" customHeight="1" x14ac:dyDescent="0.25">
      <c r="A66" s="6" t="s">
        <v>131</v>
      </c>
      <c r="B66" s="9" t="s">
        <v>63</v>
      </c>
      <c r="C66" s="7" t="s">
        <v>25</v>
      </c>
      <c r="D66" s="8">
        <f t="shared" ref="D66:I66" si="9">D67+D77+D75+D76</f>
        <v>834</v>
      </c>
      <c r="E66" s="8">
        <f t="shared" si="9"/>
        <v>0</v>
      </c>
      <c r="F66" s="8">
        <f t="shared" si="9"/>
        <v>0</v>
      </c>
      <c r="G66" s="8">
        <f t="shared" si="9"/>
        <v>602</v>
      </c>
      <c r="H66" s="8">
        <f t="shared" si="9"/>
        <v>0</v>
      </c>
      <c r="I66" s="8">
        <f t="shared" si="9"/>
        <v>0</v>
      </c>
      <c r="J66" s="8" t="s">
        <v>26</v>
      </c>
    </row>
    <row r="67" spans="1:10" s="34" customFormat="1" ht="55.5" customHeight="1" x14ac:dyDescent="0.25">
      <c r="A67" s="6" t="s">
        <v>132</v>
      </c>
      <c r="B67" s="9" t="s">
        <v>65</v>
      </c>
      <c r="C67" s="7" t="s">
        <v>25</v>
      </c>
      <c r="D67" s="8">
        <f>SUM(D68:D74)</f>
        <v>406</v>
      </c>
      <c r="E67" s="8">
        <f t="shared" ref="E67:I67" si="10">SUM(E68:E74)</f>
        <v>0</v>
      </c>
      <c r="F67" s="8">
        <f t="shared" si="10"/>
        <v>0</v>
      </c>
      <c r="G67" s="8">
        <f t="shared" si="10"/>
        <v>0</v>
      </c>
      <c r="H67" s="8">
        <f t="shared" si="10"/>
        <v>0</v>
      </c>
      <c r="I67" s="8">
        <f t="shared" si="10"/>
        <v>0</v>
      </c>
      <c r="J67" s="8" t="s">
        <v>26</v>
      </c>
    </row>
    <row r="68" spans="1:10" s="33" customFormat="1" ht="55.5" customHeight="1" x14ac:dyDescent="0.25">
      <c r="A68" s="10" t="s">
        <v>132</v>
      </c>
      <c r="B68" s="17" t="s">
        <v>66</v>
      </c>
      <c r="C68" s="38" t="s">
        <v>67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 t="s">
        <v>115</v>
      </c>
    </row>
    <row r="69" spans="1:10" s="33" customFormat="1" ht="55.5" customHeight="1" x14ac:dyDescent="0.25">
      <c r="A69" s="10" t="s">
        <v>132</v>
      </c>
      <c r="B69" s="17" t="s">
        <v>399</v>
      </c>
      <c r="C69" s="41" t="s">
        <v>400</v>
      </c>
      <c r="D69" s="25">
        <v>174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 t="s">
        <v>366</v>
      </c>
    </row>
    <row r="70" spans="1:10" s="33" customFormat="1" ht="55.5" customHeight="1" x14ac:dyDescent="0.25">
      <c r="A70" s="10" t="s">
        <v>132</v>
      </c>
      <c r="B70" s="22" t="s">
        <v>367</v>
      </c>
      <c r="C70" s="38" t="s">
        <v>118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 t="s">
        <v>115</v>
      </c>
    </row>
    <row r="71" spans="1:10" s="33" customFormat="1" ht="55.5" customHeight="1" x14ac:dyDescent="0.25">
      <c r="A71" s="10" t="s">
        <v>132</v>
      </c>
      <c r="B71" s="22" t="s">
        <v>68</v>
      </c>
      <c r="C71" s="38" t="s">
        <v>69</v>
      </c>
      <c r="D71" s="25">
        <v>58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 t="s">
        <v>366</v>
      </c>
    </row>
    <row r="72" spans="1:10" s="33" customFormat="1" ht="55.5" customHeight="1" x14ac:dyDescent="0.25">
      <c r="A72" s="10" t="s">
        <v>132</v>
      </c>
      <c r="B72" s="23" t="s">
        <v>223</v>
      </c>
      <c r="C72" s="38" t="s">
        <v>70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 t="s">
        <v>115</v>
      </c>
    </row>
    <row r="73" spans="1:10" s="33" customFormat="1" ht="55.5" customHeight="1" x14ac:dyDescent="0.25">
      <c r="A73" s="10" t="s">
        <v>132</v>
      </c>
      <c r="B73" s="11" t="s">
        <v>212</v>
      </c>
      <c r="C73" s="38" t="s">
        <v>224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 t="s">
        <v>115</v>
      </c>
    </row>
    <row r="74" spans="1:10" s="33" customFormat="1" ht="55.5" customHeight="1" x14ac:dyDescent="0.25">
      <c r="A74" s="10" t="s">
        <v>132</v>
      </c>
      <c r="B74" s="17" t="s">
        <v>401</v>
      </c>
      <c r="C74" s="41" t="s">
        <v>402</v>
      </c>
      <c r="D74" s="25">
        <v>174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 t="s">
        <v>116</v>
      </c>
    </row>
    <row r="75" spans="1:10" s="34" customFormat="1" ht="55.5" customHeight="1" x14ac:dyDescent="0.25">
      <c r="A75" s="6" t="s">
        <v>133</v>
      </c>
      <c r="B75" s="9" t="s">
        <v>72</v>
      </c>
      <c r="C75" s="7" t="s">
        <v>25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 t="s">
        <v>26</v>
      </c>
    </row>
    <row r="76" spans="1:10" s="34" customFormat="1" ht="55.5" customHeight="1" x14ac:dyDescent="0.25">
      <c r="A76" s="6" t="s">
        <v>134</v>
      </c>
      <c r="B76" s="9" t="s">
        <v>74</v>
      </c>
      <c r="C76" s="7" t="s">
        <v>25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 t="s">
        <v>26</v>
      </c>
    </row>
    <row r="77" spans="1:10" s="34" customFormat="1" ht="55.5" customHeight="1" x14ac:dyDescent="0.25">
      <c r="A77" s="6" t="s">
        <v>135</v>
      </c>
      <c r="B77" s="9" t="s">
        <v>76</v>
      </c>
      <c r="C77" s="7" t="s">
        <v>25</v>
      </c>
      <c r="D77" s="8">
        <f t="shared" ref="D77:I77" si="11">SUM(D78:D105)</f>
        <v>428</v>
      </c>
      <c r="E77" s="8">
        <f t="shared" si="11"/>
        <v>0</v>
      </c>
      <c r="F77" s="8">
        <f t="shared" si="11"/>
        <v>0</v>
      </c>
      <c r="G77" s="8">
        <f t="shared" si="11"/>
        <v>602</v>
      </c>
      <c r="H77" s="8">
        <f t="shared" si="11"/>
        <v>0</v>
      </c>
      <c r="I77" s="8">
        <f t="shared" si="11"/>
        <v>0</v>
      </c>
      <c r="J77" s="8" t="s">
        <v>26</v>
      </c>
    </row>
    <row r="78" spans="1:10" s="33" customFormat="1" ht="55.5" customHeight="1" x14ac:dyDescent="0.25">
      <c r="A78" s="10" t="s">
        <v>135</v>
      </c>
      <c r="B78" s="17" t="s">
        <v>120</v>
      </c>
      <c r="C78" s="38" t="s">
        <v>77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 t="s">
        <v>115</v>
      </c>
    </row>
    <row r="79" spans="1:10" s="33" customFormat="1" ht="55.5" customHeight="1" x14ac:dyDescent="0.25">
      <c r="A79" s="10" t="s">
        <v>135</v>
      </c>
      <c r="B79" s="21" t="s">
        <v>340</v>
      </c>
      <c r="C79" s="38" t="s">
        <v>341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 t="s">
        <v>115</v>
      </c>
    </row>
    <row r="80" spans="1:10" s="33" customFormat="1" ht="55.5" customHeight="1" x14ac:dyDescent="0.25">
      <c r="A80" s="10" t="s">
        <v>135</v>
      </c>
      <c r="B80" s="21" t="s">
        <v>342</v>
      </c>
      <c r="C80" s="38" t="s">
        <v>343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 t="s">
        <v>115</v>
      </c>
    </row>
    <row r="81" spans="1:10" s="33" customFormat="1" ht="55.5" customHeight="1" x14ac:dyDescent="0.25">
      <c r="A81" s="10" t="s">
        <v>135</v>
      </c>
      <c r="B81" s="21" t="s">
        <v>344</v>
      </c>
      <c r="C81" s="38" t="s">
        <v>345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 t="s">
        <v>115</v>
      </c>
    </row>
    <row r="82" spans="1:10" s="33" customFormat="1" ht="55.5" customHeight="1" x14ac:dyDescent="0.25">
      <c r="A82" s="10" t="s">
        <v>135</v>
      </c>
      <c r="B82" s="21" t="s">
        <v>371</v>
      </c>
      <c r="C82" s="38" t="s">
        <v>346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 t="s">
        <v>115</v>
      </c>
    </row>
    <row r="83" spans="1:10" s="33" customFormat="1" ht="55.5" customHeight="1" x14ac:dyDescent="0.25">
      <c r="A83" s="10" t="s">
        <v>135</v>
      </c>
      <c r="B83" s="17" t="s">
        <v>121</v>
      </c>
      <c r="C83" s="38" t="s">
        <v>119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 t="s">
        <v>115</v>
      </c>
    </row>
    <row r="84" spans="1:10" s="33" customFormat="1" ht="55.5" customHeight="1" x14ac:dyDescent="0.25">
      <c r="A84" s="10" t="s">
        <v>135</v>
      </c>
      <c r="B84" s="17" t="s">
        <v>147</v>
      </c>
      <c r="C84" s="38" t="s">
        <v>78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 t="s">
        <v>115</v>
      </c>
    </row>
    <row r="85" spans="1:10" s="33" customFormat="1" ht="55.5" customHeight="1" x14ac:dyDescent="0.25">
      <c r="A85" s="10" t="s">
        <v>135</v>
      </c>
      <c r="B85" s="21" t="s">
        <v>79</v>
      </c>
      <c r="C85" s="38" t="s">
        <v>80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 t="s">
        <v>115</v>
      </c>
    </row>
    <row r="86" spans="1:10" s="33" customFormat="1" ht="55.5" customHeight="1" x14ac:dyDescent="0.25">
      <c r="A86" s="10" t="s">
        <v>135</v>
      </c>
      <c r="B86" s="21" t="s">
        <v>159</v>
      </c>
      <c r="C86" s="38" t="s">
        <v>225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 t="s">
        <v>115</v>
      </c>
    </row>
    <row r="87" spans="1:10" s="33" customFormat="1" ht="55.5" customHeight="1" x14ac:dyDescent="0.25">
      <c r="A87" s="10" t="s">
        <v>135</v>
      </c>
      <c r="B87" s="21" t="s">
        <v>160</v>
      </c>
      <c r="C87" s="38" t="s">
        <v>226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 t="s">
        <v>115</v>
      </c>
    </row>
    <row r="88" spans="1:10" s="33" customFormat="1" ht="55.5" customHeight="1" x14ac:dyDescent="0.25">
      <c r="A88" s="10" t="s">
        <v>135</v>
      </c>
      <c r="B88" s="21" t="s">
        <v>161</v>
      </c>
      <c r="C88" s="38" t="s">
        <v>227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 t="s">
        <v>115</v>
      </c>
    </row>
    <row r="89" spans="1:10" s="33" customFormat="1" ht="55.5" customHeight="1" x14ac:dyDescent="0.25">
      <c r="A89" s="10" t="s">
        <v>135</v>
      </c>
      <c r="B89" s="21" t="s">
        <v>210</v>
      </c>
      <c r="C89" s="38" t="s">
        <v>228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 t="s">
        <v>115</v>
      </c>
    </row>
    <row r="90" spans="1:10" s="33" customFormat="1" ht="55.5" customHeight="1" x14ac:dyDescent="0.25">
      <c r="A90" s="10" t="s">
        <v>135</v>
      </c>
      <c r="B90" s="21" t="s">
        <v>209</v>
      </c>
      <c r="C90" s="38" t="s">
        <v>229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 t="s">
        <v>115</v>
      </c>
    </row>
    <row r="91" spans="1:10" s="33" customFormat="1" ht="55.5" customHeight="1" x14ac:dyDescent="0.25">
      <c r="A91" s="10" t="s">
        <v>135</v>
      </c>
      <c r="B91" s="21" t="s">
        <v>368</v>
      </c>
      <c r="C91" s="38" t="s">
        <v>230</v>
      </c>
      <c r="D91" s="25">
        <v>0</v>
      </c>
      <c r="E91" s="25">
        <v>0</v>
      </c>
      <c r="F91" s="25">
        <v>0</v>
      </c>
      <c r="G91" s="25">
        <v>602</v>
      </c>
      <c r="H91" s="25">
        <v>0</v>
      </c>
      <c r="I91" s="25">
        <v>0</v>
      </c>
      <c r="J91" s="25" t="s">
        <v>366</v>
      </c>
    </row>
    <row r="92" spans="1:10" s="33" customFormat="1" ht="55.5" customHeight="1" x14ac:dyDescent="0.25">
      <c r="A92" s="10" t="s">
        <v>135</v>
      </c>
      <c r="B92" s="21" t="s">
        <v>162</v>
      </c>
      <c r="C92" s="38" t="s">
        <v>379</v>
      </c>
      <c r="D92" s="25">
        <v>214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 t="s">
        <v>366</v>
      </c>
    </row>
    <row r="93" spans="1:10" s="33" customFormat="1" ht="55.5" customHeight="1" x14ac:dyDescent="0.25">
      <c r="A93" s="10" t="s">
        <v>135</v>
      </c>
      <c r="B93" s="21" t="s">
        <v>163</v>
      </c>
      <c r="C93" s="38" t="s">
        <v>380</v>
      </c>
      <c r="D93" s="25">
        <v>214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 t="s">
        <v>366</v>
      </c>
    </row>
    <row r="94" spans="1:10" s="33" customFormat="1" ht="55.5" customHeight="1" x14ac:dyDescent="0.25">
      <c r="A94" s="10" t="s">
        <v>135</v>
      </c>
      <c r="B94" s="21" t="s">
        <v>164</v>
      </c>
      <c r="C94" s="38" t="s">
        <v>381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 t="s">
        <v>115</v>
      </c>
    </row>
    <row r="95" spans="1:10" s="33" customFormat="1" ht="55.5" customHeight="1" x14ac:dyDescent="0.25">
      <c r="A95" s="10" t="s">
        <v>135</v>
      </c>
      <c r="B95" s="21" t="s">
        <v>165</v>
      </c>
      <c r="C95" s="38" t="s">
        <v>231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 t="s">
        <v>115</v>
      </c>
    </row>
    <row r="96" spans="1:10" s="33" customFormat="1" ht="55.5" customHeight="1" x14ac:dyDescent="0.25">
      <c r="A96" s="10" t="s">
        <v>135</v>
      </c>
      <c r="B96" s="21" t="s">
        <v>211</v>
      </c>
      <c r="C96" s="38" t="s">
        <v>232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 t="s">
        <v>115</v>
      </c>
    </row>
    <row r="97" spans="1:10" s="33" customFormat="1" ht="55.5" customHeight="1" x14ac:dyDescent="0.25">
      <c r="A97" s="10" t="s">
        <v>135</v>
      </c>
      <c r="B97" s="21" t="s">
        <v>166</v>
      </c>
      <c r="C97" s="38" t="s">
        <v>382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 t="s">
        <v>115</v>
      </c>
    </row>
    <row r="98" spans="1:10" s="33" customFormat="1" ht="55.5" customHeight="1" x14ac:dyDescent="0.25">
      <c r="A98" s="10" t="s">
        <v>135</v>
      </c>
      <c r="B98" s="21" t="s">
        <v>167</v>
      </c>
      <c r="C98" s="38" t="s">
        <v>383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 t="s">
        <v>115</v>
      </c>
    </row>
    <row r="99" spans="1:10" s="33" customFormat="1" ht="55.5" customHeight="1" x14ac:dyDescent="0.25">
      <c r="A99" s="10" t="s">
        <v>135</v>
      </c>
      <c r="B99" s="21" t="s">
        <v>347</v>
      </c>
      <c r="C99" s="38" t="s">
        <v>348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 t="s">
        <v>115</v>
      </c>
    </row>
    <row r="100" spans="1:10" s="33" customFormat="1" ht="55.5" customHeight="1" x14ac:dyDescent="0.25">
      <c r="A100" s="10" t="s">
        <v>135</v>
      </c>
      <c r="B100" s="21" t="s">
        <v>372</v>
      </c>
      <c r="C100" s="38" t="s">
        <v>349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 t="s">
        <v>115</v>
      </c>
    </row>
    <row r="101" spans="1:10" s="33" customFormat="1" ht="55.5" customHeight="1" x14ac:dyDescent="0.25">
      <c r="A101" s="10" t="s">
        <v>135</v>
      </c>
      <c r="B101" s="21" t="s">
        <v>233</v>
      </c>
      <c r="C101" s="38" t="s">
        <v>234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 t="s">
        <v>115</v>
      </c>
    </row>
    <row r="102" spans="1:10" s="33" customFormat="1" ht="55.5" customHeight="1" x14ac:dyDescent="0.25">
      <c r="A102" s="10" t="s">
        <v>135</v>
      </c>
      <c r="B102" s="21" t="s">
        <v>148</v>
      </c>
      <c r="C102" s="38" t="s">
        <v>81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 t="s">
        <v>115</v>
      </c>
    </row>
    <row r="103" spans="1:10" s="33" customFormat="1" ht="55.5" customHeight="1" x14ac:dyDescent="0.25">
      <c r="A103" s="10" t="s">
        <v>135</v>
      </c>
      <c r="B103" s="21" t="s">
        <v>82</v>
      </c>
      <c r="C103" s="38" t="s">
        <v>122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 t="s">
        <v>115</v>
      </c>
    </row>
    <row r="104" spans="1:10" s="33" customFormat="1" ht="55.5" customHeight="1" x14ac:dyDescent="0.25">
      <c r="A104" s="10" t="s">
        <v>135</v>
      </c>
      <c r="B104" s="21" t="s">
        <v>149</v>
      </c>
      <c r="C104" s="38" t="s">
        <v>83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 t="s">
        <v>115</v>
      </c>
    </row>
    <row r="105" spans="1:10" s="33" customFormat="1" ht="55.5" customHeight="1" x14ac:dyDescent="0.25">
      <c r="A105" s="10" t="s">
        <v>135</v>
      </c>
      <c r="B105" s="17" t="s">
        <v>277</v>
      </c>
      <c r="C105" s="38" t="s">
        <v>278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 t="s">
        <v>115</v>
      </c>
    </row>
    <row r="106" spans="1:10" s="33" customFormat="1" ht="55.5" customHeight="1" x14ac:dyDescent="0.25">
      <c r="A106" s="10" t="s">
        <v>135</v>
      </c>
      <c r="B106" s="21" t="s">
        <v>373</v>
      </c>
      <c r="C106" s="32" t="s">
        <v>374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 t="s">
        <v>115</v>
      </c>
    </row>
    <row r="107" spans="1:10" s="33" customFormat="1" ht="55.5" customHeight="1" x14ac:dyDescent="0.25">
      <c r="A107" s="10" t="s">
        <v>135</v>
      </c>
      <c r="B107" s="21" t="s">
        <v>375</v>
      </c>
      <c r="C107" s="32" t="s">
        <v>376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 t="s">
        <v>115</v>
      </c>
    </row>
    <row r="108" spans="1:10" s="34" customFormat="1" ht="55.5" customHeight="1" x14ac:dyDescent="0.25">
      <c r="A108" s="6" t="s">
        <v>136</v>
      </c>
      <c r="B108" s="14" t="s">
        <v>333</v>
      </c>
      <c r="C108" s="7" t="s">
        <v>25</v>
      </c>
      <c r="D108" s="8">
        <f t="shared" ref="D108:I108" si="12">D109</f>
        <v>0</v>
      </c>
      <c r="E108" s="8">
        <f t="shared" si="12"/>
        <v>0</v>
      </c>
      <c r="F108" s="8">
        <f t="shared" si="12"/>
        <v>0</v>
      </c>
      <c r="G108" s="8">
        <f t="shared" si="12"/>
        <v>0</v>
      </c>
      <c r="H108" s="8">
        <f t="shared" si="12"/>
        <v>0</v>
      </c>
      <c r="I108" s="8">
        <f t="shared" si="12"/>
        <v>0</v>
      </c>
      <c r="J108" s="8" t="s">
        <v>26</v>
      </c>
    </row>
    <row r="109" spans="1:10" s="34" customFormat="1" ht="55.5" customHeight="1" x14ac:dyDescent="0.25">
      <c r="A109" s="27" t="s">
        <v>137</v>
      </c>
      <c r="B109" s="9" t="s">
        <v>85</v>
      </c>
      <c r="C109" s="12" t="s">
        <v>25</v>
      </c>
      <c r="D109" s="8">
        <f>D110+D111</f>
        <v>0</v>
      </c>
      <c r="E109" s="8">
        <f t="shared" ref="E109:I109" si="13">E110+E111</f>
        <v>0</v>
      </c>
      <c r="F109" s="8">
        <f t="shared" si="13"/>
        <v>0</v>
      </c>
      <c r="G109" s="8">
        <f t="shared" si="13"/>
        <v>0</v>
      </c>
      <c r="H109" s="8">
        <f t="shared" si="13"/>
        <v>0</v>
      </c>
      <c r="I109" s="8">
        <f t="shared" si="13"/>
        <v>0</v>
      </c>
      <c r="J109" s="8" t="s">
        <v>26</v>
      </c>
    </row>
    <row r="110" spans="1:10" s="34" customFormat="1" ht="55.5" customHeight="1" x14ac:dyDescent="0.25">
      <c r="A110" s="29" t="s">
        <v>138</v>
      </c>
      <c r="B110" s="9" t="s">
        <v>86</v>
      </c>
      <c r="C110" s="12" t="s">
        <v>25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 t="s">
        <v>26</v>
      </c>
    </row>
    <row r="111" spans="1:10" s="34" customFormat="1" ht="55.5" customHeight="1" x14ac:dyDescent="0.25">
      <c r="A111" s="29" t="s">
        <v>139</v>
      </c>
      <c r="B111" s="9" t="s">
        <v>87</v>
      </c>
      <c r="C111" s="12" t="s">
        <v>25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 t="s">
        <v>26</v>
      </c>
    </row>
    <row r="112" spans="1:10" s="34" customFormat="1" ht="55.5" customHeight="1" x14ac:dyDescent="0.25">
      <c r="A112" s="27" t="s">
        <v>325</v>
      </c>
      <c r="B112" s="9" t="s">
        <v>326</v>
      </c>
      <c r="C112" s="28" t="s">
        <v>25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 t="s">
        <v>26</v>
      </c>
    </row>
    <row r="113" spans="1:10" s="34" customFormat="1" ht="55.5" customHeight="1" x14ac:dyDescent="0.25">
      <c r="A113" s="29" t="s">
        <v>327</v>
      </c>
      <c r="B113" s="9" t="s">
        <v>86</v>
      </c>
      <c r="C113" s="28" t="s">
        <v>25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 t="s">
        <v>26</v>
      </c>
    </row>
    <row r="114" spans="1:10" s="34" customFormat="1" ht="55.5" customHeight="1" x14ac:dyDescent="0.25">
      <c r="A114" s="29" t="s">
        <v>328</v>
      </c>
      <c r="B114" s="30" t="s">
        <v>87</v>
      </c>
      <c r="C114" s="28" t="s">
        <v>25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 t="s">
        <v>26</v>
      </c>
    </row>
    <row r="115" spans="1:10" s="34" customFormat="1" ht="55.5" customHeight="1" x14ac:dyDescent="0.25">
      <c r="A115" s="6" t="s">
        <v>140</v>
      </c>
      <c r="B115" s="9" t="s">
        <v>88</v>
      </c>
      <c r="C115" s="12" t="s">
        <v>25</v>
      </c>
      <c r="D115" s="8">
        <f t="shared" ref="D115:I115" si="14">D116+D117+D118+D119</f>
        <v>0</v>
      </c>
      <c r="E115" s="8">
        <f t="shared" si="14"/>
        <v>0</v>
      </c>
      <c r="F115" s="8">
        <f t="shared" si="14"/>
        <v>0</v>
      </c>
      <c r="G115" s="8">
        <f t="shared" si="14"/>
        <v>0</v>
      </c>
      <c r="H115" s="8">
        <f t="shared" si="14"/>
        <v>0</v>
      </c>
      <c r="I115" s="8">
        <f t="shared" si="14"/>
        <v>0</v>
      </c>
      <c r="J115" s="8" t="s">
        <v>26</v>
      </c>
    </row>
    <row r="116" spans="1:10" s="34" customFormat="1" ht="55.5" customHeight="1" x14ac:dyDescent="0.25">
      <c r="A116" s="6" t="s">
        <v>141</v>
      </c>
      <c r="B116" s="9" t="s">
        <v>89</v>
      </c>
      <c r="C116" s="12" t="s">
        <v>25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 t="s">
        <v>26</v>
      </c>
    </row>
    <row r="117" spans="1:10" s="34" customFormat="1" ht="55.5" customHeight="1" x14ac:dyDescent="0.25">
      <c r="A117" s="6" t="s">
        <v>142</v>
      </c>
      <c r="B117" s="9" t="s">
        <v>90</v>
      </c>
      <c r="C117" s="12" t="s">
        <v>25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 t="s">
        <v>26</v>
      </c>
    </row>
    <row r="118" spans="1:10" s="34" customFormat="1" ht="55.5" customHeight="1" x14ac:dyDescent="0.25">
      <c r="A118" s="6" t="s">
        <v>143</v>
      </c>
      <c r="B118" s="9" t="s">
        <v>91</v>
      </c>
      <c r="C118" s="12" t="s">
        <v>25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 t="s">
        <v>26</v>
      </c>
    </row>
    <row r="119" spans="1:10" s="34" customFormat="1" ht="55.5" customHeight="1" x14ac:dyDescent="0.25">
      <c r="A119" s="6" t="s">
        <v>144</v>
      </c>
      <c r="B119" s="9" t="s">
        <v>92</v>
      </c>
      <c r="C119" s="12" t="s">
        <v>25</v>
      </c>
      <c r="D119" s="8">
        <f t="shared" ref="D119:I119" si="15">SUM(D120)</f>
        <v>0</v>
      </c>
      <c r="E119" s="8">
        <f t="shared" si="15"/>
        <v>0</v>
      </c>
      <c r="F119" s="8">
        <f t="shared" si="15"/>
        <v>0</v>
      </c>
      <c r="G119" s="8">
        <f t="shared" si="15"/>
        <v>0</v>
      </c>
      <c r="H119" s="8">
        <f t="shared" si="15"/>
        <v>0</v>
      </c>
      <c r="I119" s="8">
        <f t="shared" si="15"/>
        <v>0</v>
      </c>
      <c r="J119" s="8" t="s">
        <v>26</v>
      </c>
    </row>
    <row r="120" spans="1:10" s="33" customFormat="1" ht="55.5" customHeight="1" x14ac:dyDescent="0.25">
      <c r="A120" s="10" t="s">
        <v>144</v>
      </c>
      <c r="B120" s="17" t="s">
        <v>270</v>
      </c>
      <c r="C120" s="40" t="s">
        <v>93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 t="s">
        <v>115</v>
      </c>
    </row>
    <row r="121" spans="1:10" s="34" customFormat="1" ht="55.5" customHeight="1" x14ac:dyDescent="0.25">
      <c r="A121" s="6" t="s">
        <v>145</v>
      </c>
      <c r="B121" s="14" t="s">
        <v>94</v>
      </c>
      <c r="C121" s="15" t="s">
        <v>25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 t="s">
        <v>26</v>
      </c>
    </row>
    <row r="122" spans="1:10" s="34" customFormat="1" ht="55.5" customHeight="1" x14ac:dyDescent="0.25">
      <c r="A122" s="6" t="s">
        <v>146</v>
      </c>
      <c r="B122" s="14" t="s">
        <v>95</v>
      </c>
      <c r="C122" s="12" t="s">
        <v>25</v>
      </c>
      <c r="D122" s="8">
        <f t="shared" ref="D122:I122" si="16">SUM(D123:D127,D129:D131,D132:D163,D164:D214)</f>
        <v>0</v>
      </c>
      <c r="E122" s="8">
        <f t="shared" si="16"/>
        <v>0</v>
      </c>
      <c r="F122" s="8">
        <f t="shared" si="16"/>
        <v>0</v>
      </c>
      <c r="G122" s="8">
        <f t="shared" si="16"/>
        <v>0</v>
      </c>
      <c r="H122" s="8">
        <f t="shared" si="16"/>
        <v>0</v>
      </c>
      <c r="I122" s="8">
        <f t="shared" si="16"/>
        <v>0</v>
      </c>
      <c r="J122" s="8" t="s">
        <v>26</v>
      </c>
    </row>
    <row r="123" spans="1:10" s="33" customFormat="1" ht="55.5" customHeight="1" x14ac:dyDescent="0.25">
      <c r="A123" s="10" t="s">
        <v>146</v>
      </c>
      <c r="B123" s="17" t="s">
        <v>268</v>
      </c>
      <c r="C123" s="16" t="s">
        <v>96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 t="s">
        <v>115</v>
      </c>
    </row>
    <row r="124" spans="1:10" s="33" customFormat="1" ht="55.5" customHeight="1" x14ac:dyDescent="0.25">
      <c r="A124" s="10" t="s">
        <v>146</v>
      </c>
      <c r="B124" s="17" t="s">
        <v>403</v>
      </c>
      <c r="C124" s="41" t="s">
        <v>404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 t="s">
        <v>115</v>
      </c>
    </row>
    <row r="125" spans="1:10" s="33" customFormat="1" ht="55.5" customHeight="1" x14ac:dyDescent="0.25">
      <c r="A125" s="10" t="s">
        <v>146</v>
      </c>
      <c r="B125" s="17" t="s">
        <v>97</v>
      </c>
      <c r="C125" s="16" t="s">
        <v>98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 t="s">
        <v>115</v>
      </c>
    </row>
    <row r="126" spans="1:10" s="33" customFormat="1" ht="55.5" customHeight="1" x14ac:dyDescent="0.25">
      <c r="A126" s="10" t="s">
        <v>146</v>
      </c>
      <c r="B126" s="17" t="s">
        <v>405</v>
      </c>
      <c r="C126" s="41" t="s">
        <v>406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 t="s">
        <v>115</v>
      </c>
    </row>
    <row r="127" spans="1:10" s="33" customFormat="1" ht="55.5" customHeight="1" x14ac:dyDescent="0.25">
      <c r="A127" s="10" t="s">
        <v>146</v>
      </c>
      <c r="B127" s="17" t="s">
        <v>99</v>
      </c>
      <c r="C127" s="16" t="s">
        <v>100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 t="s">
        <v>115</v>
      </c>
    </row>
    <row r="128" spans="1:10" s="33" customFormat="1" ht="55.5" customHeight="1" x14ac:dyDescent="0.25">
      <c r="A128" s="10" t="s">
        <v>146</v>
      </c>
      <c r="B128" s="17" t="s">
        <v>407</v>
      </c>
      <c r="C128" s="41" t="s">
        <v>408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 t="s">
        <v>115</v>
      </c>
    </row>
    <row r="129" spans="1:10" s="33" customFormat="1" ht="55.5" customHeight="1" x14ac:dyDescent="0.25">
      <c r="A129" s="10" t="s">
        <v>146</v>
      </c>
      <c r="B129" s="17" t="s">
        <v>168</v>
      </c>
      <c r="C129" s="16" t="s">
        <v>235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 t="s">
        <v>115</v>
      </c>
    </row>
    <row r="130" spans="1:10" s="33" customFormat="1" ht="55.5" customHeight="1" x14ac:dyDescent="0.25">
      <c r="A130" s="10" t="s">
        <v>146</v>
      </c>
      <c r="B130" s="17" t="s">
        <v>409</v>
      </c>
      <c r="C130" s="41" t="s">
        <v>410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 t="s">
        <v>115</v>
      </c>
    </row>
    <row r="131" spans="1:10" s="33" customFormat="1" ht="55.5" customHeight="1" x14ac:dyDescent="0.25">
      <c r="A131" s="10" t="s">
        <v>146</v>
      </c>
      <c r="B131" s="17" t="s">
        <v>169</v>
      </c>
      <c r="C131" s="16" t="s">
        <v>236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 t="s">
        <v>115</v>
      </c>
    </row>
    <row r="132" spans="1:10" s="33" customFormat="1" ht="55.5" customHeight="1" x14ac:dyDescent="0.25">
      <c r="A132" s="10" t="s">
        <v>146</v>
      </c>
      <c r="B132" s="17" t="s">
        <v>171</v>
      </c>
      <c r="C132" s="16" t="s">
        <v>237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 t="s">
        <v>115</v>
      </c>
    </row>
    <row r="133" spans="1:10" s="33" customFormat="1" ht="55.5" customHeight="1" x14ac:dyDescent="0.25">
      <c r="A133" s="10" t="s">
        <v>146</v>
      </c>
      <c r="B133" s="17" t="s">
        <v>172</v>
      </c>
      <c r="C133" s="16" t="s">
        <v>238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 t="s">
        <v>115</v>
      </c>
    </row>
    <row r="134" spans="1:10" s="33" customFormat="1" ht="55.5" customHeight="1" x14ac:dyDescent="0.25">
      <c r="A134" s="10" t="s">
        <v>146</v>
      </c>
      <c r="B134" s="17" t="s">
        <v>173</v>
      </c>
      <c r="C134" s="16" t="s">
        <v>239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 t="s">
        <v>115</v>
      </c>
    </row>
    <row r="135" spans="1:10" s="33" customFormat="1" ht="55.5" customHeight="1" x14ac:dyDescent="0.25">
      <c r="A135" s="10" t="s">
        <v>146</v>
      </c>
      <c r="B135" s="17" t="s">
        <v>174</v>
      </c>
      <c r="C135" s="16" t="s">
        <v>384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 t="s">
        <v>115</v>
      </c>
    </row>
    <row r="136" spans="1:10" s="33" customFormat="1" ht="55.5" customHeight="1" x14ac:dyDescent="0.25">
      <c r="A136" s="10" t="s">
        <v>146</v>
      </c>
      <c r="B136" s="17" t="s">
        <v>175</v>
      </c>
      <c r="C136" s="16" t="s">
        <v>385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 t="s">
        <v>115</v>
      </c>
    </row>
    <row r="137" spans="1:10" s="33" customFormat="1" ht="55.5" customHeight="1" x14ac:dyDescent="0.25">
      <c r="A137" s="10" t="s">
        <v>146</v>
      </c>
      <c r="B137" s="17" t="s">
        <v>176</v>
      </c>
      <c r="C137" s="16" t="s">
        <v>386</v>
      </c>
      <c r="D137" s="25">
        <v>0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 t="s">
        <v>115</v>
      </c>
    </row>
    <row r="138" spans="1:10" s="33" customFormat="1" ht="55.5" customHeight="1" x14ac:dyDescent="0.25">
      <c r="A138" s="10" t="s">
        <v>146</v>
      </c>
      <c r="B138" s="17" t="s">
        <v>177</v>
      </c>
      <c r="C138" s="16" t="s">
        <v>387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 t="s">
        <v>115</v>
      </c>
    </row>
    <row r="139" spans="1:10" s="33" customFormat="1" ht="55.5" customHeight="1" x14ac:dyDescent="0.25">
      <c r="A139" s="10" t="s">
        <v>146</v>
      </c>
      <c r="B139" s="17" t="s">
        <v>178</v>
      </c>
      <c r="C139" s="16" t="s">
        <v>240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 t="s">
        <v>115</v>
      </c>
    </row>
    <row r="140" spans="1:10" s="33" customFormat="1" ht="55.5" customHeight="1" x14ac:dyDescent="0.25">
      <c r="A140" s="10" t="s">
        <v>146</v>
      </c>
      <c r="B140" s="17" t="s">
        <v>179</v>
      </c>
      <c r="C140" s="16" t="s">
        <v>241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 t="s">
        <v>115</v>
      </c>
    </row>
    <row r="141" spans="1:10" s="33" customFormat="1" ht="55.5" customHeight="1" x14ac:dyDescent="0.25">
      <c r="A141" s="10" t="s">
        <v>146</v>
      </c>
      <c r="B141" s="17" t="s">
        <v>180</v>
      </c>
      <c r="C141" s="16" t="s">
        <v>242</v>
      </c>
      <c r="D141" s="25">
        <v>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 t="s">
        <v>115</v>
      </c>
    </row>
    <row r="142" spans="1:10" s="33" customFormat="1" ht="55.5" customHeight="1" x14ac:dyDescent="0.25">
      <c r="A142" s="10" t="s">
        <v>146</v>
      </c>
      <c r="B142" s="17" t="s">
        <v>181</v>
      </c>
      <c r="C142" s="16" t="s">
        <v>243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 t="s">
        <v>115</v>
      </c>
    </row>
    <row r="143" spans="1:10" s="33" customFormat="1" ht="55.5" customHeight="1" x14ac:dyDescent="0.25">
      <c r="A143" s="10" t="s">
        <v>146</v>
      </c>
      <c r="B143" s="17" t="s">
        <v>182</v>
      </c>
      <c r="C143" s="16" t="s">
        <v>244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 t="s">
        <v>115</v>
      </c>
    </row>
    <row r="144" spans="1:10" s="33" customFormat="1" ht="55.5" customHeight="1" x14ac:dyDescent="0.25">
      <c r="A144" s="10" t="s">
        <v>146</v>
      </c>
      <c r="B144" s="17" t="s">
        <v>183</v>
      </c>
      <c r="C144" s="16" t="s">
        <v>245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 t="s">
        <v>115</v>
      </c>
    </row>
    <row r="145" spans="1:10" s="33" customFormat="1" ht="55.5" customHeight="1" x14ac:dyDescent="0.25">
      <c r="A145" s="10" t="s">
        <v>146</v>
      </c>
      <c r="B145" s="17" t="s">
        <v>184</v>
      </c>
      <c r="C145" s="16" t="s">
        <v>246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5">
        <v>0</v>
      </c>
      <c r="J145" s="25" t="s">
        <v>115</v>
      </c>
    </row>
    <row r="146" spans="1:10" s="33" customFormat="1" ht="55.5" customHeight="1" x14ac:dyDescent="0.25">
      <c r="A146" s="10" t="s">
        <v>146</v>
      </c>
      <c r="B146" s="17" t="s">
        <v>185</v>
      </c>
      <c r="C146" s="16" t="s">
        <v>247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 t="s">
        <v>115</v>
      </c>
    </row>
    <row r="147" spans="1:10" s="33" customFormat="1" ht="55.5" customHeight="1" x14ac:dyDescent="0.25">
      <c r="A147" s="10" t="s">
        <v>146</v>
      </c>
      <c r="B147" s="17" t="s">
        <v>186</v>
      </c>
      <c r="C147" s="16" t="s">
        <v>248</v>
      </c>
      <c r="D147" s="25">
        <v>0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5" t="s">
        <v>115</v>
      </c>
    </row>
    <row r="148" spans="1:10" s="33" customFormat="1" ht="55.5" customHeight="1" x14ac:dyDescent="0.25">
      <c r="A148" s="10" t="s">
        <v>146</v>
      </c>
      <c r="B148" s="17" t="s">
        <v>187</v>
      </c>
      <c r="C148" s="16" t="s">
        <v>249</v>
      </c>
      <c r="D148" s="25">
        <v>0</v>
      </c>
      <c r="E148" s="25">
        <v>0</v>
      </c>
      <c r="F148" s="25">
        <v>0</v>
      </c>
      <c r="G148" s="25">
        <v>0</v>
      </c>
      <c r="H148" s="25">
        <v>0</v>
      </c>
      <c r="I148" s="25">
        <v>0</v>
      </c>
      <c r="J148" s="25" t="s">
        <v>115</v>
      </c>
    </row>
    <row r="149" spans="1:10" s="33" customFormat="1" ht="55.5" customHeight="1" x14ac:dyDescent="0.25">
      <c r="A149" s="10" t="s">
        <v>146</v>
      </c>
      <c r="B149" s="17" t="s">
        <v>188</v>
      </c>
      <c r="C149" s="16" t="s">
        <v>250</v>
      </c>
      <c r="D149" s="25">
        <v>0</v>
      </c>
      <c r="E149" s="25">
        <v>0</v>
      </c>
      <c r="F149" s="25">
        <v>0</v>
      </c>
      <c r="G149" s="25">
        <v>0</v>
      </c>
      <c r="H149" s="25">
        <v>0</v>
      </c>
      <c r="I149" s="25">
        <v>0</v>
      </c>
      <c r="J149" s="25" t="s">
        <v>115</v>
      </c>
    </row>
    <row r="150" spans="1:10" s="33" customFormat="1" ht="55.5" customHeight="1" x14ac:dyDescent="0.25">
      <c r="A150" s="10" t="s">
        <v>146</v>
      </c>
      <c r="B150" s="17" t="s">
        <v>189</v>
      </c>
      <c r="C150" s="16" t="s">
        <v>251</v>
      </c>
      <c r="D150" s="25">
        <v>0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 t="s">
        <v>115</v>
      </c>
    </row>
    <row r="151" spans="1:10" s="33" customFormat="1" ht="55.5" customHeight="1" x14ac:dyDescent="0.25">
      <c r="A151" s="10" t="s">
        <v>146</v>
      </c>
      <c r="B151" s="17" t="s">
        <v>190</v>
      </c>
      <c r="C151" s="16" t="s">
        <v>252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 t="s">
        <v>115</v>
      </c>
    </row>
    <row r="152" spans="1:10" s="33" customFormat="1" ht="55.5" customHeight="1" x14ac:dyDescent="0.25">
      <c r="A152" s="10" t="s">
        <v>146</v>
      </c>
      <c r="B152" s="17" t="s">
        <v>191</v>
      </c>
      <c r="C152" s="16" t="s">
        <v>253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 t="s">
        <v>115</v>
      </c>
    </row>
    <row r="153" spans="1:10" s="33" customFormat="1" ht="55.5" customHeight="1" x14ac:dyDescent="0.25">
      <c r="A153" s="10" t="s">
        <v>146</v>
      </c>
      <c r="B153" s="17" t="s">
        <v>170</v>
      </c>
      <c r="C153" s="16" t="s">
        <v>388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 t="s">
        <v>115</v>
      </c>
    </row>
    <row r="154" spans="1:10" s="33" customFormat="1" ht="55.5" customHeight="1" x14ac:dyDescent="0.25">
      <c r="A154" s="10" t="s">
        <v>146</v>
      </c>
      <c r="B154" s="17" t="s">
        <v>279</v>
      </c>
      <c r="C154" s="16" t="s">
        <v>280</v>
      </c>
      <c r="D154" s="25">
        <v>0</v>
      </c>
      <c r="E154" s="25">
        <v>0</v>
      </c>
      <c r="F154" s="25">
        <v>0</v>
      </c>
      <c r="G154" s="25">
        <v>0</v>
      </c>
      <c r="H154" s="25">
        <v>0</v>
      </c>
      <c r="I154" s="25">
        <v>0</v>
      </c>
      <c r="J154" s="25" t="s">
        <v>115</v>
      </c>
    </row>
    <row r="155" spans="1:10" s="33" customFormat="1" ht="55.5" customHeight="1" x14ac:dyDescent="0.25">
      <c r="A155" s="10" t="s">
        <v>146</v>
      </c>
      <c r="B155" s="17" t="s">
        <v>181</v>
      </c>
      <c r="C155" s="16" t="s">
        <v>281</v>
      </c>
      <c r="D155" s="25">
        <v>0</v>
      </c>
      <c r="E155" s="25">
        <v>0</v>
      </c>
      <c r="F155" s="25">
        <v>0</v>
      </c>
      <c r="G155" s="25">
        <v>0</v>
      </c>
      <c r="H155" s="25">
        <v>0</v>
      </c>
      <c r="I155" s="25">
        <v>0</v>
      </c>
      <c r="J155" s="25" t="s">
        <v>115</v>
      </c>
    </row>
    <row r="156" spans="1:10" s="33" customFormat="1" ht="55.5" customHeight="1" x14ac:dyDescent="0.25">
      <c r="A156" s="10" t="s">
        <v>146</v>
      </c>
      <c r="B156" s="17" t="s">
        <v>184</v>
      </c>
      <c r="C156" s="16" t="s">
        <v>282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 t="s">
        <v>115</v>
      </c>
    </row>
    <row r="157" spans="1:10" s="33" customFormat="1" ht="55.5" customHeight="1" x14ac:dyDescent="0.25">
      <c r="A157" s="10" t="s">
        <v>146</v>
      </c>
      <c r="B157" s="17" t="s">
        <v>283</v>
      </c>
      <c r="C157" s="16" t="s">
        <v>389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 t="s">
        <v>115</v>
      </c>
    </row>
    <row r="158" spans="1:10" s="33" customFormat="1" ht="55.5" customHeight="1" x14ac:dyDescent="0.25">
      <c r="A158" s="10" t="s">
        <v>146</v>
      </c>
      <c r="B158" s="17" t="s">
        <v>284</v>
      </c>
      <c r="C158" s="16" t="s">
        <v>285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 t="s">
        <v>115</v>
      </c>
    </row>
    <row r="159" spans="1:10" s="33" customFormat="1" ht="55.5" customHeight="1" x14ac:dyDescent="0.25">
      <c r="A159" s="10" t="s">
        <v>146</v>
      </c>
      <c r="B159" s="17" t="s">
        <v>286</v>
      </c>
      <c r="C159" s="16" t="s">
        <v>390</v>
      </c>
      <c r="D159" s="25"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 t="s">
        <v>115</v>
      </c>
    </row>
    <row r="160" spans="1:10" s="33" customFormat="1" ht="55.5" customHeight="1" x14ac:dyDescent="0.25">
      <c r="A160" s="10" t="s">
        <v>146</v>
      </c>
      <c r="B160" s="17" t="s">
        <v>287</v>
      </c>
      <c r="C160" s="16" t="s">
        <v>391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 t="s">
        <v>115</v>
      </c>
    </row>
    <row r="161" spans="1:10" s="33" customFormat="1" ht="55.5" customHeight="1" x14ac:dyDescent="0.25">
      <c r="A161" s="10" t="s">
        <v>146</v>
      </c>
      <c r="B161" s="17" t="s">
        <v>288</v>
      </c>
      <c r="C161" s="16" t="s">
        <v>289</v>
      </c>
      <c r="D161" s="25">
        <v>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 t="s">
        <v>115</v>
      </c>
    </row>
    <row r="162" spans="1:10" s="33" customFormat="1" ht="55.5" customHeight="1" x14ac:dyDescent="0.25">
      <c r="A162" s="10" t="s">
        <v>146</v>
      </c>
      <c r="B162" s="17" t="s">
        <v>290</v>
      </c>
      <c r="C162" s="16" t="s">
        <v>291</v>
      </c>
      <c r="D162" s="25">
        <v>0</v>
      </c>
      <c r="E162" s="25">
        <v>0</v>
      </c>
      <c r="F162" s="25">
        <v>0</v>
      </c>
      <c r="G162" s="25">
        <v>0</v>
      </c>
      <c r="H162" s="25">
        <v>0</v>
      </c>
      <c r="I162" s="25">
        <v>0</v>
      </c>
      <c r="J162" s="25" t="s">
        <v>115</v>
      </c>
    </row>
    <row r="163" spans="1:10" s="33" customFormat="1" ht="55.5" customHeight="1" x14ac:dyDescent="0.25">
      <c r="A163" s="10" t="s">
        <v>146</v>
      </c>
      <c r="B163" s="17" t="s">
        <v>189</v>
      </c>
      <c r="C163" s="16" t="s">
        <v>292</v>
      </c>
      <c r="D163" s="25">
        <v>0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 t="s">
        <v>115</v>
      </c>
    </row>
    <row r="164" spans="1:10" s="33" customFormat="1" ht="55.5" customHeight="1" x14ac:dyDescent="0.25">
      <c r="A164" s="10" t="s">
        <v>146</v>
      </c>
      <c r="B164" s="17" t="s">
        <v>102</v>
      </c>
      <c r="C164" s="16" t="s">
        <v>101</v>
      </c>
      <c r="D164" s="25">
        <v>0</v>
      </c>
      <c r="E164" s="25">
        <v>0</v>
      </c>
      <c r="F164" s="25">
        <v>0</v>
      </c>
      <c r="G164" s="25">
        <v>0</v>
      </c>
      <c r="H164" s="25">
        <v>0</v>
      </c>
      <c r="I164" s="25">
        <v>0</v>
      </c>
      <c r="J164" s="25" t="s">
        <v>115</v>
      </c>
    </row>
    <row r="165" spans="1:10" s="33" customFormat="1" ht="55.5" customHeight="1" x14ac:dyDescent="0.25">
      <c r="A165" s="10" t="s">
        <v>146</v>
      </c>
      <c r="B165" s="17" t="s">
        <v>103</v>
      </c>
      <c r="C165" s="16" t="s">
        <v>104</v>
      </c>
      <c r="D165" s="25">
        <v>0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 t="s">
        <v>115</v>
      </c>
    </row>
    <row r="166" spans="1:10" s="33" customFormat="1" ht="55.5" customHeight="1" x14ac:dyDescent="0.25">
      <c r="A166" s="10" t="s">
        <v>146</v>
      </c>
      <c r="B166" s="24" t="s">
        <v>105</v>
      </c>
      <c r="C166" s="16" t="s">
        <v>106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 t="s">
        <v>115</v>
      </c>
    </row>
    <row r="167" spans="1:10" s="33" customFormat="1" ht="55.5" customHeight="1" x14ac:dyDescent="0.25">
      <c r="A167" s="10" t="s">
        <v>146</v>
      </c>
      <c r="B167" s="24" t="s">
        <v>107</v>
      </c>
      <c r="C167" s="16" t="s">
        <v>108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5">
        <v>0</v>
      </c>
      <c r="J167" s="25" t="s">
        <v>115</v>
      </c>
    </row>
    <row r="168" spans="1:10" s="33" customFormat="1" ht="55.5" customHeight="1" x14ac:dyDescent="0.25">
      <c r="A168" s="10" t="s">
        <v>146</v>
      </c>
      <c r="B168" s="24" t="s">
        <v>109</v>
      </c>
      <c r="C168" s="13" t="s">
        <v>110</v>
      </c>
      <c r="D168" s="25">
        <f t="shared" ref="D168:I168" si="17">D169</f>
        <v>0</v>
      </c>
      <c r="E168" s="25">
        <f t="shared" si="17"/>
        <v>0</v>
      </c>
      <c r="F168" s="25">
        <f t="shared" si="17"/>
        <v>0</v>
      </c>
      <c r="G168" s="25">
        <f t="shared" si="17"/>
        <v>0</v>
      </c>
      <c r="H168" s="25">
        <f t="shared" si="17"/>
        <v>0</v>
      </c>
      <c r="I168" s="25">
        <f t="shared" si="17"/>
        <v>0</v>
      </c>
      <c r="J168" s="25" t="s">
        <v>115</v>
      </c>
    </row>
    <row r="169" spans="1:10" s="33" customFormat="1" ht="55.5" customHeight="1" x14ac:dyDescent="0.25">
      <c r="A169" s="10" t="s">
        <v>146</v>
      </c>
      <c r="B169" s="24" t="s">
        <v>111</v>
      </c>
      <c r="C169" s="18" t="s">
        <v>112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 t="s">
        <v>115</v>
      </c>
    </row>
    <row r="170" spans="1:10" s="33" customFormat="1" ht="55.5" customHeight="1" x14ac:dyDescent="0.25">
      <c r="A170" s="10" t="s">
        <v>146</v>
      </c>
      <c r="B170" s="24" t="s">
        <v>192</v>
      </c>
      <c r="C170" s="18" t="s">
        <v>254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 t="s">
        <v>115</v>
      </c>
    </row>
    <row r="171" spans="1:10" s="33" customFormat="1" ht="55.5" customHeight="1" x14ac:dyDescent="0.25">
      <c r="A171" s="10" t="s">
        <v>146</v>
      </c>
      <c r="B171" s="24" t="s">
        <v>193</v>
      </c>
      <c r="C171" s="18" t="s">
        <v>392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 t="s">
        <v>115</v>
      </c>
    </row>
    <row r="172" spans="1:10" s="33" customFormat="1" ht="55.5" customHeight="1" x14ac:dyDescent="0.25">
      <c r="A172" s="10" t="s">
        <v>146</v>
      </c>
      <c r="B172" s="24" t="s">
        <v>194</v>
      </c>
      <c r="C172" s="18" t="s">
        <v>255</v>
      </c>
      <c r="D172" s="25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 t="s">
        <v>115</v>
      </c>
    </row>
    <row r="173" spans="1:10" s="33" customFormat="1" ht="55.5" customHeight="1" x14ac:dyDescent="0.25">
      <c r="A173" s="10" t="s">
        <v>146</v>
      </c>
      <c r="B173" s="24" t="s">
        <v>195</v>
      </c>
      <c r="C173" s="18" t="s">
        <v>393</v>
      </c>
      <c r="D173" s="25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 t="s">
        <v>115</v>
      </c>
    </row>
    <row r="174" spans="1:10" s="33" customFormat="1" ht="55.5" customHeight="1" x14ac:dyDescent="0.25">
      <c r="A174" s="10" t="s">
        <v>146</v>
      </c>
      <c r="B174" s="24" t="s">
        <v>196</v>
      </c>
      <c r="C174" s="18" t="s">
        <v>256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 t="s">
        <v>115</v>
      </c>
    </row>
    <row r="175" spans="1:10" s="33" customFormat="1" ht="55.5" customHeight="1" x14ac:dyDescent="0.25">
      <c r="A175" s="10" t="s">
        <v>146</v>
      </c>
      <c r="B175" s="24" t="s">
        <v>197</v>
      </c>
      <c r="C175" s="18" t="s">
        <v>257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 t="s">
        <v>115</v>
      </c>
    </row>
    <row r="176" spans="1:10" s="33" customFormat="1" ht="55.5" customHeight="1" x14ac:dyDescent="0.25">
      <c r="A176" s="10" t="s">
        <v>146</v>
      </c>
      <c r="B176" s="17" t="s">
        <v>411</v>
      </c>
      <c r="C176" s="41" t="s">
        <v>412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 t="s">
        <v>115</v>
      </c>
    </row>
    <row r="177" spans="1:10" s="33" customFormat="1" ht="55.5" customHeight="1" x14ac:dyDescent="0.25">
      <c r="A177" s="10" t="s">
        <v>146</v>
      </c>
      <c r="B177" s="24" t="s">
        <v>198</v>
      </c>
      <c r="C177" s="18" t="s">
        <v>258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 t="s">
        <v>115</v>
      </c>
    </row>
    <row r="178" spans="1:10" s="33" customFormat="1" ht="55.5" customHeight="1" x14ac:dyDescent="0.25">
      <c r="A178" s="10" t="s">
        <v>146</v>
      </c>
      <c r="B178" s="24" t="s">
        <v>199</v>
      </c>
      <c r="C178" s="18" t="s">
        <v>259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 t="s">
        <v>115</v>
      </c>
    </row>
    <row r="179" spans="1:10" s="33" customFormat="1" ht="55.5" customHeight="1" x14ac:dyDescent="0.25">
      <c r="A179" s="10" t="s">
        <v>146</v>
      </c>
      <c r="B179" s="24" t="s">
        <v>200</v>
      </c>
      <c r="C179" s="18" t="s">
        <v>260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 t="s">
        <v>115</v>
      </c>
    </row>
    <row r="180" spans="1:10" s="33" customFormat="1" ht="55.5" customHeight="1" x14ac:dyDescent="0.25">
      <c r="A180" s="10" t="s">
        <v>146</v>
      </c>
      <c r="B180" s="24" t="s">
        <v>201</v>
      </c>
      <c r="C180" s="18" t="s">
        <v>394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 t="s">
        <v>115</v>
      </c>
    </row>
    <row r="181" spans="1:10" s="33" customFormat="1" ht="55.5" customHeight="1" x14ac:dyDescent="0.25">
      <c r="A181" s="10" t="s">
        <v>146</v>
      </c>
      <c r="B181" s="24" t="s">
        <v>202</v>
      </c>
      <c r="C181" s="18" t="s">
        <v>261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 t="s">
        <v>115</v>
      </c>
    </row>
    <row r="182" spans="1:10" s="33" customFormat="1" ht="55.5" customHeight="1" x14ac:dyDescent="0.25">
      <c r="A182" s="10" t="s">
        <v>146</v>
      </c>
      <c r="B182" s="24" t="s">
        <v>203</v>
      </c>
      <c r="C182" s="18" t="s">
        <v>262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 t="s">
        <v>115</v>
      </c>
    </row>
    <row r="183" spans="1:10" s="33" customFormat="1" ht="55.5" customHeight="1" x14ac:dyDescent="0.25">
      <c r="A183" s="10" t="s">
        <v>146</v>
      </c>
      <c r="B183" s="24" t="s">
        <v>271</v>
      </c>
      <c r="C183" s="18" t="s">
        <v>395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 t="s">
        <v>115</v>
      </c>
    </row>
    <row r="184" spans="1:10" s="33" customFormat="1" ht="55.5" customHeight="1" x14ac:dyDescent="0.25">
      <c r="A184" s="10" t="s">
        <v>146</v>
      </c>
      <c r="B184" s="17" t="s">
        <v>413</v>
      </c>
      <c r="C184" s="41" t="s">
        <v>414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 t="s">
        <v>115</v>
      </c>
    </row>
    <row r="185" spans="1:10" s="33" customFormat="1" ht="55.5" customHeight="1" x14ac:dyDescent="0.25">
      <c r="A185" s="10" t="s">
        <v>146</v>
      </c>
      <c r="B185" s="24" t="s">
        <v>204</v>
      </c>
      <c r="C185" s="18" t="s">
        <v>263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 t="s">
        <v>115</v>
      </c>
    </row>
    <row r="186" spans="1:10" s="33" customFormat="1" ht="55.5" customHeight="1" x14ac:dyDescent="0.25">
      <c r="A186" s="10" t="s">
        <v>146</v>
      </c>
      <c r="B186" s="24" t="s">
        <v>205</v>
      </c>
      <c r="C186" s="18" t="s">
        <v>264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 t="s">
        <v>115</v>
      </c>
    </row>
    <row r="187" spans="1:10" s="33" customFormat="1" ht="55.5" customHeight="1" x14ac:dyDescent="0.25">
      <c r="A187" s="10" t="s">
        <v>146</v>
      </c>
      <c r="B187" s="24" t="s">
        <v>206</v>
      </c>
      <c r="C187" s="18" t="s">
        <v>265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 t="s">
        <v>115</v>
      </c>
    </row>
    <row r="188" spans="1:10" s="33" customFormat="1" ht="55.5" customHeight="1" x14ac:dyDescent="0.25">
      <c r="A188" s="10" t="s">
        <v>146</v>
      </c>
      <c r="B188" s="24" t="s">
        <v>207</v>
      </c>
      <c r="C188" s="18" t="s">
        <v>266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 t="s">
        <v>115</v>
      </c>
    </row>
    <row r="189" spans="1:10" s="33" customFormat="1" ht="55.5" customHeight="1" x14ac:dyDescent="0.25">
      <c r="A189" s="10" t="s">
        <v>146</v>
      </c>
      <c r="B189" s="24" t="s">
        <v>208</v>
      </c>
      <c r="C189" s="18" t="s">
        <v>267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 t="s">
        <v>115</v>
      </c>
    </row>
    <row r="190" spans="1:10" s="33" customFormat="1" ht="55.5" customHeight="1" x14ac:dyDescent="0.25">
      <c r="A190" s="10" t="s">
        <v>146</v>
      </c>
      <c r="B190" s="24" t="s">
        <v>293</v>
      </c>
      <c r="C190" s="18" t="s">
        <v>294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 t="s">
        <v>115</v>
      </c>
    </row>
    <row r="191" spans="1:10" s="33" customFormat="1" ht="55.5" customHeight="1" x14ac:dyDescent="0.25">
      <c r="A191" s="10" t="s">
        <v>146</v>
      </c>
      <c r="B191" s="24" t="s">
        <v>295</v>
      </c>
      <c r="C191" s="18" t="s">
        <v>296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 t="s">
        <v>115</v>
      </c>
    </row>
    <row r="192" spans="1:10" s="33" customFormat="1" ht="55.5" customHeight="1" x14ac:dyDescent="0.25">
      <c r="A192" s="10" t="s">
        <v>146</v>
      </c>
      <c r="B192" s="24" t="s">
        <v>297</v>
      </c>
      <c r="C192" s="18" t="s">
        <v>396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 t="s">
        <v>115</v>
      </c>
    </row>
    <row r="193" spans="1:10" s="33" customFormat="1" ht="55.5" customHeight="1" x14ac:dyDescent="0.25">
      <c r="A193" s="10" t="s">
        <v>146</v>
      </c>
      <c r="B193" s="24" t="s">
        <v>298</v>
      </c>
      <c r="C193" s="18" t="s">
        <v>299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 t="s">
        <v>115</v>
      </c>
    </row>
    <row r="194" spans="1:10" s="33" customFormat="1" ht="55.5" customHeight="1" x14ac:dyDescent="0.25">
      <c r="A194" s="10" t="s">
        <v>146</v>
      </c>
      <c r="B194" s="24" t="s">
        <v>300</v>
      </c>
      <c r="C194" s="18" t="s">
        <v>301</v>
      </c>
      <c r="D194" s="25">
        <v>0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 t="s">
        <v>115</v>
      </c>
    </row>
    <row r="195" spans="1:10" s="33" customFormat="1" ht="55.5" customHeight="1" x14ac:dyDescent="0.25">
      <c r="A195" s="10" t="s">
        <v>146</v>
      </c>
      <c r="B195" s="24" t="s">
        <v>369</v>
      </c>
      <c r="C195" s="18" t="s">
        <v>302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0</v>
      </c>
      <c r="J195" s="25" t="s">
        <v>115</v>
      </c>
    </row>
    <row r="196" spans="1:10" s="33" customFormat="1" ht="55.5" customHeight="1" x14ac:dyDescent="0.25">
      <c r="A196" s="10" t="s">
        <v>146</v>
      </c>
      <c r="B196" s="24" t="s">
        <v>303</v>
      </c>
      <c r="C196" s="18" t="s">
        <v>304</v>
      </c>
      <c r="D196" s="25">
        <v>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 t="s">
        <v>115</v>
      </c>
    </row>
    <row r="197" spans="1:10" s="33" customFormat="1" ht="55.5" customHeight="1" x14ac:dyDescent="0.25">
      <c r="A197" s="10" t="s">
        <v>146</v>
      </c>
      <c r="B197" s="24" t="s">
        <v>305</v>
      </c>
      <c r="C197" s="18" t="s">
        <v>306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 t="s">
        <v>115</v>
      </c>
    </row>
    <row r="198" spans="1:10" s="33" customFormat="1" ht="55.5" customHeight="1" x14ac:dyDescent="0.25">
      <c r="A198" s="10" t="s">
        <v>146</v>
      </c>
      <c r="B198" s="24" t="s">
        <v>307</v>
      </c>
      <c r="C198" s="18" t="s">
        <v>308</v>
      </c>
      <c r="D198" s="25">
        <v>0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 t="s">
        <v>115</v>
      </c>
    </row>
    <row r="199" spans="1:10" s="33" customFormat="1" ht="55.5" customHeight="1" x14ac:dyDescent="0.25">
      <c r="A199" s="10" t="s">
        <v>146</v>
      </c>
      <c r="B199" s="24" t="s">
        <v>309</v>
      </c>
      <c r="C199" s="18" t="s">
        <v>310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 t="s">
        <v>115</v>
      </c>
    </row>
    <row r="200" spans="1:10" s="33" customFormat="1" ht="55.5" customHeight="1" x14ac:dyDescent="0.25">
      <c r="A200" s="10" t="s">
        <v>146</v>
      </c>
      <c r="B200" s="24" t="s">
        <v>311</v>
      </c>
      <c r="C200" s="18" t="s">
        <v>312</v>
      </c>
      <c r="D200" s="25">
        <v>0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 t="s">
        <v>115</v>
      </c>
    </row>
    <row r="201" spans="1:10" s="33" customFormat="1" ht="55.5" customHeight="1" x14ac:dyDescent="0.25">
      <c r="A201" s="10" t="s">
        <v>146</v>
      </c>
      <c r="B201" s="24" t="s">
        <v>350</v>
      </c>
      <c r="C201" s="18" t="s">
        <v>351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 t="s">
        <v>115</v>
      </c>
    </row>
    <row r="202" spans="1:10" s="33" customFormat="1" ht="55.5" customHeight="1" x14ac:dyDescent="0.25">
      <c r="A202" s="10" t="s">
        <v>146</v>
      </c>
      <c r="B202" s="24" t="s">
        <v>352</v>
      </c>
      <c r="C202" s="18" t="s">
        <v>353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 t="s">
        <v>115</v>
      </c>
    </row>
    <row r="203" spans="1:10" s="33" customFormat="1" ht="55.5" customHeight="1" x14ac:dyDescent="0.25">
      <c r="A203" s="10" t="s">
        <v>146</v>
      </c>
      <c r="B203" s="24" t="s">
        <v>354</v>
      </c>
      <c r="C203" s="18" t="s">
        <v>355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 t="s">
        <v>115</v>
      </c>
    </row>
    <row r="204" spans="1:10" s="33" customFormat="1" ht="55.5" customHeight="1" x14ac:dyDescent="0.25">
      <c r="A204" s="10" t="s">
        <v>146</v>
      </c>
      <c r="B204" s="24" t="s">
        <v>356</v>
      </c>
      <c r="C204" s="18" t="s">
        <v>357</v>
      </c>
      <c r="D204" s="25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 t="s">
        <v>115</v>
      </c>
    </row>
    <row r="205" spans="1:10" s="33" customFormat="1" ht="55.5" customHeight="1" x14ac:dyDescent="0.25">
      <c r="A205" s="10" t="s">
        <v>146</v>
      </c>
      <c r="B205" s="24" t="s">
        <v>358</v>
      </c>
      <c r="C205" s="18" t="s">
        <v>359</v>
      </c>
      <c r="D205" s="25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 t="s">
        <v>115</v>
      </c>
    </row>
    <row r="206" spans="1:10" s="33" customFormat="1" ht="55.5" customHeight="1" x14ac:dyDescent="0.25">
      <c r="A206" s="10" t="s">
        <v>146</v>
      </c>
      <c r="B206" s="24" t="s">
        <v>360</v>
      </c>
      <c r="C206" s="18" t="s">
        <v>361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 t="s">
        <v>115</v>
      </c>
    </row>
    <row r="207" spans="1:10" s="33" customFormat="1" ht="55.5" customHeight="1" x14ac:dyDescent="0.25">
      <c r="A207" s="10" t="s">
        <v>146</v>
      </c>
      <c r="B207" s="24" t="s">
        <v>362</v>
      </c>
      <c r="C207" s="18" t="s">
        <v>363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 t="s">
        <v>115</v>
      </c>
    </row>
    <row r="208" spans="1:10" s="33" customFormat="1" ht="55.5" customHeight="1" x14ac:dyDescent="0.25">
      <c r="A208" s="10" t="s">
        <v>146</v>
      </c>
      <c r="B208" s="24" t="s">
        <v>364</v>
      </c>
      <c r="C208" s="18" t="s">
        <v>365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 t="s">
        <v>115</v>
      </c>
    </row>
    <row r="209" spans="1:10" s="33" customFormat="1" ht="55.5" customHeight="1" x14ac:dyDescent="0.25">
      <c r="A209" s="10" t="s">
        <v>146</v>
      </c>
      <c r="B209" s="24" t="s">
        <v>370</v>
      </c>
      <c r="C209" s="18" t="s">
        <v>313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 t="s">
        <v>115</v>
      </c>
    </row>
    <row r="210" spans="1:10" s="33" customFormat="1" ht="55.5" customHeight="1" x14ac:dyDescent="0.25">
      <c r="A210" s="10" t="s">
        <v>146</v>
      </c>
      <c r="B210" s="24" t="s">
        <v>314</v>
      </c>
      <c r="C210" s="18" t="s">
        <v>315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 t="s">
        <v>115</v>
      </c>
    </row>
    <row r="211" spans="1:10" s="33" customFormat="1" ht="55.5" customHeight="1" x14ac:dyDescent="0.25">
      <c r="A211" s="10" t="s">
        <v>146</v>
      </c>
      <c r="B211" s="24" t="s">
        <v>316</v>
      </c>
      <c r="C211" s="18" t="s">
        <v>317</v>
      </c>
      <c r="D211" s="25">
        <v>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 t="s">
        <v>115</v>
      </c>
    </row>
    <row r="212" spans="1:10" s="33" customFormat="1" ht="55.5" customHeight="1" x14ac:dyDescent="0.25">
      <c r="A212" s="10" t="s">
        <v>146</v>
      </c>
      <c r="B212" s="24" t="s">
        <v>318</v>
      </c>
      <c r="C212" s="18" t="s">
        <v>319</v>
      </c>
      <c r="D212" s="25">
        <v>0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 t="s">
        <v>115</v>
      </c>
    </row>
    <row r="213" spans="1:10" s="33" customFormat="1" ht="55.5" customHeight="1" x14ac:dyDescent="0.25">
      <c r="A213" s="10" t="s">
        <v>146</v>
      </c>
      <c r="B213" s="24" t="s">
        <v>320</v>
      </c>
      <c r="C213" s="18" t="s">
        <v>321</v>
      </c>
      <c r="D213" s="25">
        <v>0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 t="s">
        <v>115</v>
      </c>
    </row>
    <row r="214" spans="1:10" s="33" customFormat="1" ht="55.5" customHeight="1" x14ac:dyDescent="0.25">
      <c r="A214" s="10" t="s">
        <v>146</v>
      </c>
      <c r="B214" s="24" t="s">
        <v>322</v>
      </c>
      <c r="C214" s="18" t="s">
        <v>323</v>
      </c>
      <c r="D214" s="25">
        <v>0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 t="s">
        <v>115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conditionalFormatting sqref="A112:C114">
    <cfRule type="containsBlanks" dxfId="0" priority="13">
      <formula>LEN(TRIM(A112))=0</formula>
    </cfRule>
  </conditionalFormatting>
  <pageMargins left="0.51181102362204722" right="0.51181102362204722" top="0.74803149606299213" bottom="0.35433070866141736" header="0.31496062992125984" footer="0.31496062992125984"/>
  <pageSetup paperSize="9" scale="2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Ам обл.</vt:lpstr>
      <vt:lpstr>'8 Ам обл.'!Область_печати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2021-04-28T05:08:32Z</dcterms:modified>
</cp:coreProperties>
</file>