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<sst xmlns="http://schemas.openxmlformats.org/spreadsheetml/2006/main" count="10294" uniqueCount="2763">
  <si>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</si>
  <si>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</si>
  <si>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</si>
  <si>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</si>
  <si>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</si>
  <si>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</si>
  <si>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</si>
  <si>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</si>
  <si>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</si>
  <si>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</si>
  <si>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</si>
  <si>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</si>
  <si>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</si>
  <si>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</si>
  <si>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</si>
  <si>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</si>
  <si>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</si>
  <si>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</si>
  <si>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</si>
  <si>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</si>
  <si>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</si>
  <si>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</si>
  <si>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</si>
  <si>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</si>
  <si>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</si>
  <si>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</si>
  <si>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</si>
  <si>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</si>
  <si>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</si>
  <si>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</si>
  <si>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</si>
  <si>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</si>
  <si>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</si>
  <si>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</si>
  <si>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</si>
  <si>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</si>
  <si>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</si>
  <si>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</si>
  <si>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</si>
  <si>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</si>
  <si>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</si>
  <si>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220/896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</si>
  <si>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</si>
  <si>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</si>
  <si>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</si>
  <si>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</si>
  <si>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</si>
  <si>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</si>
  <si>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</si>
  <si>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</si>
  <si>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</si>
  <si>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</si>
  <si>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</si>
  <si>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</si>
  <si>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</si>
  <si>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</si>
  <si>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</si>
  <si>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</si>
  <si>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</si>
  <si>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</si>
  <si>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</si>
  <si>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</si>
  <si>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</si>
  <si>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</si>
  <si>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</si>
  <si>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</si>
  <si>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</si>
  <si>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</si>
  <si>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</si>
  <si>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</si>
  <si>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</si>
  <si>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</si>
  <si>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</si>
  <si>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</si>
  <si>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</si>
  <si>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</si>
  <si>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</si>
  <si>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</si>
  <si>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</si>
  <si>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</si>
  <si>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</si>
  <si>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</si>
  <si>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</si>
  <si>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</si>
  <si>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</si>
  <si>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</si>
  <si>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</si>
  <si>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</si>
  <si>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</si>
  <si>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</si>
  <si>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</si>
  <si>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</si>
  <si>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</si>
  <si>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</si>
  <si>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</si>
  <si>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</si>
  <si>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</si>
  <si>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</si>
  <si>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</si>
  <si>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</si>
  <si>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</si>
  <si>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</si>
  <si>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</si>
  <si>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</si>
  <si>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</si>
  <si>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</si>
  <si>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</si>
  <si>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</si>
  <si>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</si>
  <si>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</si>
  <si>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</si>
  <si>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</si>
  <si>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</si>
  <si>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</si>
  <si>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</si>
  <si>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</si>
  <si>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</si>
  <si>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</si>
  <si>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</si>
  <si>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</si>
  <si>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</si>
  <si>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</si>
  <si>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</si>
  <si>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</si>
  <si>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</si>
  <si>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</si>
  <si>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</si>
  <si>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</si>
  <si>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</si>
  <si>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</si>
  <si>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</si>
  <si>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</si>
  <si>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</si>
  <si>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</si>
  <si>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</si>
  <si>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</si>
  <si>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</si>
  <si>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</si>
  <si>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</si>
  <si>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</si>
  <si>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</si>
  <si>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</si>
  <si>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</si>
  <si>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</si>
  <si>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</si>
  <si>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</si>
  <si>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</si>
  <si>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</si>
  <si>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</si>
  <si>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</si>
  <si>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</si>
  <si>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</si>
  <si>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</si>
  <si>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</si>
  <si>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</si>
  <si>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</si>
  <si>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</si>
  <si>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</si>
  <si>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</si>
  <si>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</si>
  <si>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</si>
  <si>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</si>
  <si>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</si>
  <si>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</si>
  <si>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</si>
  <si>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</si>
  <si>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</si>
  <si>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</si>
  <si>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</si>
  <si>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</si>
  <si>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</si>
  <si>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</si>
  <si>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</si>
  <si>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</si>
  <si>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</si>
  <si>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</si>
  <si>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</si>
  <si>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</si>
  <si>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</si>
  <si>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</si>
  <si>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</si>
  <si>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</si>
  <si>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</si>
  <si>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</si>
  <si>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</si>
  <si>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</si>
  <si>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</si>
  <si>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</si>
  <si>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</si>
  <si>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</si>
  <si>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</si>
  <si>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</si>
  <si>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</si>
  <si>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</si>
  <si>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</si>
  <si>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</si>
  <si>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</si>
  <si>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</si>
  <si>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</si>
  <si>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</si>
  <si>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</si>
  <si>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</si>
  <si>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капитального строительства "Административное здание", расположенного по адресу: ЕАО, г.Биробиджан, ул.Советская, 70В с тепловой нагрузкой 0,00556 Гкал/час к системе теплоснабжения АО "ДГК" в индивидуальном порядке</t>
  </si>
  <si>
    <t>Биробиджанская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</si>
  <si>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</si>
  <si>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</si>
  <si>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</si>
  <si>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</si>
  <si>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</si>
  <si>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</si>
  <si>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</si>
  <si>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</si>
  <si>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</si>
  <si>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</si>
  <si>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</si>
  <si>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</si>
  <si>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</si>
  <si>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</si>
  <si>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</si>
  <si>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</si>
  <si>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</si>
  <si>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</si>
  <si>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</si>
  <si>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</si>
  <si>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</si>
  <si>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</si>
  <si>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</si>
  <si>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</si>
  <si>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</si>
  <si>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</si>
  <si>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</si>
  <si>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</si>
  <si>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</si>
  <si>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</si>
  <si>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</si>
  <si>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</si>
  <si>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</si>
  <si>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</si>
  <si>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</si>
  <si>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</si>
  <si>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</si>
  <si>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</si>
  <si>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</si>
  <si>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</si>
  <si>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</si>
  <si>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</si>
  <si>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</si>
  <si>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</si>
  <si>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</si>
  <si>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</si>
  <si>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</si>
  <si>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</si>
  <si>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</si>
  <si>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</si>
  <si>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</si>
  <si>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</si>
  <si>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</si>
  <si>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</si>
  <si>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</si>
  <si>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</si>
  <si>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</si>
  <si>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</si>
  <si>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</si>
  <si>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</si>
  <si>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</si>
  <si>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</si>
  <si>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</si>
  <si>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</si>
  <si>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</si>
  <si>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</si>
  <si>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</si>
  <si>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</si>
  <si>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</si>
  <si>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</si>
  <si>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</si>
  <si>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</si>
  <si>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</si>
  <si>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</si>
  <si>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</si>
  <si>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</si>
  <si>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</si>
  <si>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</si>
  <si>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</si>
  <si>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</si>
  <si>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</si>
  <si>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</si>
  <si>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</si>
  <si>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</si>
  <si>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</si>
  <si>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</si>
  <si>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</si>
  <si>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</si>
  <si>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</si>
  <si>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</si>
  <si>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</si>
  <si>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</si>
  <si>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</si>
  <si>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</si>
  <si>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</si>
  <si>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</si>
  <si>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</si>
  <si>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</si>
  <si>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</si>
  <si>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</si>
  <si>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</si>
  <si>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</si>
  <si>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</si>
  <si>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</si>
  <si>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</si>
  <si>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</si>
  <si>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</si>
  <si>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</si>
  <si>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</si>
  <si>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</si>
  <si>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</si>
  <si>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</si>
  <si>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</si>
  <si>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</si>
  <si>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</si>
  <si>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</si>
  <si>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</si>
  <si>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</si>
  <si>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</si>
  <si>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</si>
  <si>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</si>
  <si>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</si>
  <si>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</si>
  <si>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</si>
  <si>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</si>
  <si>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</si>
  <si>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</si>
  <si>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</si>
  <si>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</si>
  <si>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</si>
  <si>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</si>
  <si>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</si>
  <si>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</si>
  <si>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</si>
  <si>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</si>
  <si>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</si>
  <si>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</si>
  <si>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</si>
  <si>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</si>
  <si>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</si>
  <si>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</si>
  <si>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</si>
  <si>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</si>
  <si>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</si>
  <si>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</si>
  <si>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</si>
  <si>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</si>
  <si>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</si>
  <si>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</si>
  <si>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</si>
  <si>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</si>
  <si>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</si>
  <si>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</si>
  <si>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</si>
  <si>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</si>
  <si>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</si>
  <si>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</si>
  <si>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</si>
  <si>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</si>
  <si>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</si>
  <si>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</si>
  <si>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</si>
  <si>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</si>
  <si>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</si>
  <si>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</si>
  <si>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</si>
  <si>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</si>
  <si>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</si>
  <si>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</si>
  <si>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</si>
  <si>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</si>
  <si>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</si>
  <si>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</si>
  <si>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</si>
  <si>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</si>
  <si>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</si>
  <si>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</si>
  <si>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</si>
  <si>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</si>
  <si>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</si>
  <si>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</si>
  <si>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</si>
  <si>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</si>
  <si>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</si>
  <si>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</si>
  <si>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</si>
  <si>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</si>
  <si>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</si>
  <si>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</si>
  <si>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</si>
  <si>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</si>
  <si>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</si>
  <si>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</si>
  <si>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</si>
  <si>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</si>
  <si>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</si>
  <si>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</si>
  <si>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</si>
  <si>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</si>
  <si>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</si>
  <si>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</si>
  <si>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</si>
  <si>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</si>
  <si>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</si>
  <si>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</si>
  <si>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</si>
  <si>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</si>
  <si>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</si>
  <si>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</si>
  <si>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</si>
  <si>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</si>
  <si>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</si>
  <si>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</si>
  <si>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</si>
  <si>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</si>
  <si>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</si>
  <si>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</si>
  <si>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</si>
  <si>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</si>
  <si>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</si>
  <si>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</si>
  <si>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</si>
  <si>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</si>
  <si>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</si>
  <si>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</si>
  <si>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</si>
  <si>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</si>
  <si>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</si>
  <si>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</si>
  <si>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</si>
  <si>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</si>
  <si>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</si>
  <si>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</si>
  <si>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</si>
  <si>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</si>
  <si>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</si>
  <si>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</si>
  <si>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</si>
  <si>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</si>
  <si>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</si>
  <si>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</si>
  <si>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</si>
  <si>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</si>
  <si>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</si>
  <si>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</si>
  <si>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</si>
  <si>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</si>
  <si>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</si>
  <si>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</si>
  <si>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</si>
  <si>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</si>
  <si>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</si>
  <si>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</si>
  <si>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</si>
  <si>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</si>
  <si>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</si>
  <si>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</si>
  <si>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</si>
  <si>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</si>
  <si>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</si>
  <si>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</si>
  <si>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</si>
  <si>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</si>
  <si>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</si>
  <si>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</si>
  <si>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</si>
  <si>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</si>
  <si>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</si>
  <si>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</si>
  <si>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</si>
  <si>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</si>
  <si>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</si>
  <si>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</si>
  <si>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</si>
  <si>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</si>
  <si>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</si>
  <si>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</si>
  <si>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</si>
  <si>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</si>
  <si>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</si>
  <si>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</si>
  <si>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</si>
  <si>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</si>
  <si>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</si>
  <si>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</si>
  <si>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</si>
  <si>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</si>
  <si>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</si>
  <si>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</si>
  <si>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</si>
  <si>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</si>
  <si>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</si>
  <si>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</si>
  <si>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</si>
  <si>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</si>
  <si>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</si>
  <si>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</si>
  <si>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</si>
  <si>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ГП ЕАО Облэнергоремонт Плюс</t>
  </si>
  <si>
    <t>"Административное здание", расположенное по адресу: ЕАО, г.Биробиджан, ул.Советская, 70В</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</si>
  <si>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</si>
  <si>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</si>
  <si>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</si>
  <si>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</si>
  <si>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</si>
  <si>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</si>
  <si>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</si>
  <si>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</si>
  <si>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</si>
  <si>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</si>
  <si>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</si>
  <si>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</si>
  <si>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</si>
  <si>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</si>
  <si>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</si>
  <si>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</si>
  <si>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</si>
  <si>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</si>
  <si>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</si>
  <si>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</si>
  <si>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</si>
  <si>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</si>
  <si>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</si>
  <si>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</si>
  <si>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</si>
  <si>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</si>
  <si>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</si>
  <si>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</si>
  <si>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</si>
  <si>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</si>
  <si>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</si>
  <si>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</si>
  <si>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</si>
  <si>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</si>
  <si>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</si>
  <si>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</si>
  <si>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</si>
  <si>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</si>
  <si>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</si>
  <si>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</si>
  <si>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</si>
  <si>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</si>
  <si>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</si>
  <si>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</si>
  <si>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</si>
  <si>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</si>
  <si>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</si>
  <si>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</si>
  <si>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</si>
  <si>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</si>
  <si>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</si>
  <si>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</si>
  <si>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</si>
  <si>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</si>
  <si>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</si>
  <si>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</si>
  <si>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</si>
  <si>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</si>
  <si>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</si>
  <si>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</si>
  <si>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</si>
  <si>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</si>
  <si>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</si>
  <si>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</si>
  <si>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</si>
  <si>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</si>
  <si>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</si>
  <si>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</si>
  <si>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</si>
  <si>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</si>
  <si>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</si>
  <si>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</si>
  <si>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</si>
  <si>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</si>
  <si>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</si>
  <si>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</si>
  <si>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</si>
  <si>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</si>
  <si>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</si>
  <si>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</si>
  <si>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</si>
  <si>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</si>
  <si>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</si>
  <si>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</si>
  <si>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</si>
  <si>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</si>
  <si>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</si>
  <si>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</si>
  <si>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</si>
  <si>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</si>
  <si>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</si>
  <si>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</si>
  <si>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</si>
  <si>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</si>
  <si>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</si>
  <si>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</si>
  <si>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</si>
  <si>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</si>
  <si>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</si>
  <si>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</si>
  <si>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</si>
  <si>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</si>
  <si>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</si>
  <si>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</si>
  <si>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</si>
  <si>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</si>
  <si>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</si>
  <si>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</si>
  <si>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</si>
  <si>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</si>
  <si>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</si>
  <si>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</si>
  <si>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</si>
  <si>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</si>
  <si>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</si>
  <si>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</si>
  <si>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</si>
  <si>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</si>
  <si>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</si>
  <si>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</si>
  <si>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</si>
  <si>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</si>
  <si>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</si>
  <si>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</si>
  <si>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</si>
  <si>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</si>
  <si>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</si>
  <si>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</si>
  <si>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</si>
  <si>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</si>
  <si>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</si>
  <si>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</si>
  <si>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</si>
  <si>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</si>
  <si>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</si>
  <si>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</si>
  <si>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</si>
  <si>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</si>
  <si>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</si>
  <si>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</si>
  <si>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</si>
  <si>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</si>
  <si>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</si>
  <si>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</si>
  <si>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</si>
  <si>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</si>
  <si>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</si>
  <si>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</si>
  <si>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</si>
  <si>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</si>
  <si>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</si>
  <si>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</si>
  <si>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</si>
  <si>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</si>
  <si>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</si>
  <si>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</si>
  <si>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</si>
  <si>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</si>
  <si>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</si>
  <si>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</si>
  <si>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</si>
  <si>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</si>
  <si>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</si>
  <si>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</si>
  <si>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</si>
  <si>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</si>
  <si>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</si>
  <si>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</si>
  <si>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</si>
  <si>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</si>
  <si>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</si>
  <si>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</si>
  <si>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</si>
  <si>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</si>
  <si>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</si>
  <si>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</si>
  <si>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</si>
  <si>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</si>
  <si>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</si>
  <si>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</si>
  <si>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</si>
  <si>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</si>
  <si>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</si>
  <si>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</si>
  <si>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</si>
  <si>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</si>
  <si>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</si>
  <si>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</si>
  <si>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</si>
  <si>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</si>
  <si>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</si>
  <si>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</si>
  <si>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</si>
  <si>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</si>
  <si>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</si>
  <si>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</si>
  <si>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</si>
  <si>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</si>
  <si>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</si>
  <si>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</si>
  <si>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</si>
  <si>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</si>
  <si>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</si>
  <si>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</si>
  <si>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</si>
  <si>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</si>
  <si>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</si>
  <si>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</si>
  <si>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</si>
  <si>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</si>
  <si>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</si>
  <si>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</si>
  <si>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</si>
  <si>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</si>
  <si>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</si>
  <si>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</si>
  <si>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</si>
  <si>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</si>
  <si>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</si>
  <si>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</si>
  <si>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</si>
  <si>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</si>
  <si>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</si>
  <si>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</si>
  <si>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</si>
  <si>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</si>
  <si>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</si>
  <si>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</si>
  <si>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</si>
  <si>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</si>
  <si>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</si>
  <si>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</si>
  <si>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</si>
  <si>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</si>
  <si>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</si>
  <si>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</si>
  <si>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</si>
  <si>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</si>
  <si>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</si>
  <si>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</si>
  <si>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</si>
  <si>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</si>
  <si>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</si>
  <si>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</si>
  <si>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</si>
  <si>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</si>
  <si>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</si>
  <si>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</si>
  <si>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</si>
  <si>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</si>
  <si>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</si>
  <si>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</si>
  <si>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</si>
  <si>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</si>
  <si>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</si>
  <si>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</si>
  <si>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</si>
  <si>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</si>
  <si>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</si>
  <si>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</si>
  <si>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</si>
  <si>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</si>
  <si>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</si>
  <si>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</si>
  <si>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</si>
  <si>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</si>
  <si>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</si>
  <si>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</si>
  <si>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</si>
  <si>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</si>
  <si>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</si>
  <si>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</si>
  <si>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</si>
  <si>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</si>
  <si>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</si>
  <si>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</si>
  <si>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</si>
  <si>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</si>
  <si>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</si>
  <si>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</si>
  <si>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</si>
  <si>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</si>
  <si>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</si>
  <si>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</si>
  <si>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</si>
  <si>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</si>
  <si>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</si>
  <si>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</si>
  <si>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</si>
  <si>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</si>
  <si>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</si>
  <si>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</si>
  <si>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</si>
  <si>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</si>
  <si>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</si>
  <si>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</si>
  <si>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</si>
  <si>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</si>
  <si>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</si>
  <si>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</si>
  <si>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</si>
  <si>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</si>
  <si>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</si>
  <si>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</si>
  <si>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</si>
  <si>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</si>
  <si>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</si>
  <si>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</si>
  <si>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</si>
  <si>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</si>
  <si>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</si>
  <si>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</si>
  <si>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</si>
  <si>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</si>
  <si>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</si>
  <si>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</si>
  <si>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</si>
  <si>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</si>
  <si>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</si>
  <si>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</si>
  <si>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</si>
  <si>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</si>
  <si>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</si>
  <si>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</si>
  <si>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</si>
  <si>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</si>
  <si>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</si>
  <si>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</si>
  <si>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</si>
  <si>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</si>
  <si>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</si>
  <si>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</si>
  <si>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</si>
  <si>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</si>
  <si>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</si>
  <si>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</si>
  <si>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</si>
  <si>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</si>
  <si>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</si>
  <si>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</si>
  <si>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</si>
  <si>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</si>
  <si>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</si>
  <si>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</si>
  <si>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</si>
  <si>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</si>
  <si>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</si>
  <si>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</si>
  <si>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</si>
  <si>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</si>
  <si>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</si>
  <si>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</si>
  <si>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</si>
  <si>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</si>
  <si>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</si>
  <si>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</si>
  <si>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</si>
  <si>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</si>
  <si>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</si>
  <si>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</si>
  <si>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</si>
  <si>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</si>
  <si>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</si>
  <si>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</si>
  <si>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</si>
  <si>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</si>
  <si>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</si>
  <si>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</si>
  <si>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</si>
  <si>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</si>
  <si>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</si>
  <si>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</si>
  <si>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</si>
  <si>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</si>
  <si>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</si>
  <si>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</si>
  <si>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</si>
  <si>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</si>
  <si>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</si>
  <si>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</si>
  <si>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</si>
  <si>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</si>
  <si>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</si>
  <si>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</si>
  <si>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</si>
  <si>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</si>
  <si>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</si>
  <si>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</si>
  <si>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</si>
  <si>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</si>
  <si>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</si>
  <si>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</si>
  <si>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</si>
  <si>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</si>
  <si>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</si>
  <si>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</si>
  <si>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</si>
  <si>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</si>
  <si>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</si>
  <si>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</si>
  <si>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</si>
  <si>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</si>
  <si>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</si>
  <si>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</si>
  <si>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</si>
  <si>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</si>
  <si>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</si>
  <si>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</si>
  <si>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</si>
  <si>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</si>
  <si>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</si>
  <si>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</si>
  <si>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</si>
  <si>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</si>
  <si>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</si>
  <si>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</si>
  <si>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</si>
  <si>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</si>
  <si>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</si>
  <si>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</si>
  <si>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</si>
  <si>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</si>
  <si>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</si>
  <si>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</si>
  <si>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</si>
  <si>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</si>
  <si>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</si>
  <si>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</si>
  <si>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</si>
  <si>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</si>
  <si>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</si>
  <si>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</si>
  <si>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</si>
  <si>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</si>
  <si>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</si>
  <si>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</si>
  <si>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</si>
  <si>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</si>
  <si>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</si>
  <si>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</si>
  <si>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</si>
  <si>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</si>
  <si>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</si>
  <si>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</si>
  <si>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</si>
  <si>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</si>
  <si>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</si>
  <si>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</si>
  <si>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</si>
  <si>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</si>
  <si>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</si>
  <si>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</si>
  <si>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</si>
  <si>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</si>
  <si>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</si>
  <si>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</si>
  <si>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</si>
  <si>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</si>
  <si>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</si>
  <si>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</si>
  <si>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</si>
  <si>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</si>
  <si>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</si>
  <si>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</si>
  <si>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</si>
  <si>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</si>
  <si>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</si>
  <si>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</si>
  <si>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</si>
  <si>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</si>
  <si>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</si>
  <si>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</si>
  <si>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</si>
  <si>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</si>
  <si>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</si>
  <si>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</si>
  <si>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</si>
  <si>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</si>
  <si>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</si>
  <si>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</si>
  <si>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</si>
  <si>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</si>
  <si>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</si>
  <si>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</si>
  <si>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</si>
  <si>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</si>
  <si>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</si>
  <si>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</si>
  <si>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</si>
  <si>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</si>
  <si>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</si>
  <si>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</si>
  <si>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</si>
  <si>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</si>
  <si>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</si>
  <si>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</si>
  <si>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</si>
  <si>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</si>
  <si>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</si>
  <si>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</si>
  <si>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</si>
  <si>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</si>
  <si>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</si>
  <si>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</si>
  <si>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</si>
  <si>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</si>
  <si>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</si>
  <si>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</si>
  <si>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</si>
  <si>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</si>
  <si>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</si>
  <si>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</si>
  <si>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</si>
  <si>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</si>
  <si>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</si>
  <si>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</si>
  <si>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</si>
  <si>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</si>
  <si>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</si>
  <si>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</si>
  <si>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</si>
  <si>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</si>
  <si>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</si>
  <si>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</si>
  <si>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</si>
  <si>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</si>
  <si>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</si>
  <si>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</si>
  <si>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</si>
  <si>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</si>
  <si>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</si>
  <si>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</si>
  <si>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</si>
  <si>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</si>
  <si>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</si>
  <si>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</si>
  <si>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</si>
  <si>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</si>
  <si>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</si>
  <si>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</si>
  <si>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</si>
  <si>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</si>
  <si>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</si>
  <si>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</si>
  <si>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</si>
  <si>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</si>
  <si>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</si>
  <si>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</si>
  <si>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</si>
  <si>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</si>
  <si>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</si>
  <si>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</si>
  <si>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</si>
  <si>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</si>
  <si>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</si>
  <si>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</si>
  <si>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</si>
  <si>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</si>
  <si>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</si>
  <si>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</si>
  <si>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</si>
  <si>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</si>
  <si>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</si>
  <si>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</si>
  <si>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</si>
  <si>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</si>
  <si>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</si>
  <si>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</si>
  <si>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</si>
  <si>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</si>
  <si>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</si>
  <si>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</si>
  <si>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</si>
  <si>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</si>
  <si>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</si>
  <si>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</si>
  <si>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</si>
  <si>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</si>
  <si>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</si>
  <si>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</si>
  <si>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</si>
  <si>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</si>
  <si>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</si>
  <si>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</si>
  <si>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</si>
  <si>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</si>
  <si>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</si>
  <si>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</si>
  <si>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</si>
  <si>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</si>
  <si>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</si>
  <si>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</si>
  <si>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</si>
  <si>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</si>
  <si>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</si>
  <si>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</si>
  <si>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</si>
  <si>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</si>
  <si>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</si>
  <si>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</si>
  <si>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</si>
  <si>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</si>
  <si>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</si>
  <si>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</si>
  <si>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</si>
  <si>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</si>
  <si>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</si>
  <si>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</si>
  <si>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</si>
  <si>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</si>
  <si>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</si>
  <si>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</si>
  <si>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</si>
  <si>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</si>
  <si>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</si>
  <si>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</si>
  <si>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</si>
  <si>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</si>
  <si>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</si>
  <si>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</si>
  <si>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</si>
  <si>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</si>
  <si>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</si>
  <si>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</si>
  <si>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</si>
  <si>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</si>
  <si>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</si>
  <si>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</si>
  <si>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</si>
  <si>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</si>
  <si>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</si>
  <si>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</si>
  <si>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</si>
  <si>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</si>
  <si>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</si>
  <si>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</si>
  <si>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</si>
  <si>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</si>
  <si>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</si>
  <si>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</si>
  <si>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</si>
  <si>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</si>
  <si>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</si>
  <si>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</si>
  <si>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</si>
  <si>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</si>
  <si>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</si>
  <si>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</si>
  <si>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</si>
  <si>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</si>
  <si>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</si>
  <si>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</si>
  <si>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</si>
  <si>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</si>
  <si>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</si>
  <si>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</si>
  <si>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</si>
  <si>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</si>
  <si>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</si>
  <si>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</si>
  <si>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</si>
  <si>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</si>
  <si>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</si>
  <si>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</si>
  <si>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</si>
  <si>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</si>
  <si>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</si>
  <si>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</si>
  <si>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</si>
  <si>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</si>
  <si>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</si>
  <si>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</si>
  <si>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</si>
  <si>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</si>
  <si>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</si>
  <si>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</si>
  <si>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</si>
  <si>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</si>
  <si>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</si>
  <si>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</si>
  <si>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</si>
  <si>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</si>
  <si>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</si>
  <si>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</si>
  <si>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</si>
  <si>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</si>
  <si>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</si>
  <si>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</si>
  <si>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</si>
  <si>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</si>
  <si>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</si>
  <si>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</si>
  <si>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</si>
  <si>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</si>
  <si>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</si>
  <si>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</si>
  <si>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</si>
  <si>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</si>
  <si>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</si>
  <si>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</si>
  <si>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</si>
  <si>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</si>
  <si>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</si>
  <si>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</si>
  <si>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</si>
  <si>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</si>
  <si>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</si>
  <si>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</si>
  <si>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</si>
  <si>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</si>
  <si>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</si>
  <si>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</si>
  <si>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</si>
  <si>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</si>
  <si>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</si>
  <si>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</si>
  <si>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</si>
  <si>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</si>
  <si>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</si>
  <si>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</si>
  <si>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</si>
  <si>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</si>
  <si>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</si>
  <si>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</si>
  <si>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</si>
  <si>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</si>
  <si>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</si>
  <si>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</si>
  <si>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</si>
  <si>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</si>
  <si>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</si>
  <si>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</si>
  <si>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</si>
  <si>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</si>
  <si>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</si>
  <si>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</si>
  <si>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</si>
  <si>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</si>
  <si>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</si>
  <si>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</si>
  <si>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</si>
  <si>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</si>
  <si>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</si>
  <si>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</si>
  <si>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</si>
  <si>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</si>
  <si>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</si>
  <si>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</si>
  <si>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</si>
  <si>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</si>
  <si>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</si>
  <si>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</si>
  <si>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</si>
  <si>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</si>
  <si>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</si>
  <si>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</si>
  <si>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</si>
  <si>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</si>
  <si>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</si>
  <si>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</si>
  <si>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</si>
  <si>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</si>
  <si>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</si>
  <si>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</si>
  <si>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</si>
  <si>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</si>
  <si>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</si>
  <si>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</si>
  <si>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</si>
  <si>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</si>
  <si>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</si>
  <si>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</si>
  <si>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</si>
  <si>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</si>
  <si>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</si>
  <si>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</si>
  <si>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</si>
  <si>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</si>
  <si>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</si>
  <si>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</si>
  <si>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</si>
  <si>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</si>
  <si>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</si>
  <si>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</si>
  <si>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</si>
  <si>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</si>
  <si>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</si>
  <si>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</si>
  <si>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</si>
  <si>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</si>
  <si>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</si>
  <si>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</si>
  <si>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</si>
  <si>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</si>
  <si>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</si>
  <si>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</si>
  <si>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</si>
  <si>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</si>
  <si>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</si>
  <si>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</si>
  <si>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</si>
  <si>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</si>
  <si>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</si>
  <si>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</si>
  <si>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</si>
  <si>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</si>
  <si>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</si>
  <si>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</si>
  <si>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</si>
  <si>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</si>
  <si>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</si>
  <si>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</si>
  <si>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</si>
  <si>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</si>
  <si>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</si>
  <si>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</si>
  <si>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</si>
  <si>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</si>
  <si>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</si>
  <si>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</si>
  <si>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</si>
  <si>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</si>
  <si>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</si>
  <si>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</si>
  <si>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</si>
  <si>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</si>
  <si>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</si>
  <si>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</si>
  <si>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</si>
  <si>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</si>
  <si>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</si>
  <si>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</si>
  <si>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</si>
  <si>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</si>
  <si>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</si>
  <si>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</si>
  <si>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</si>
  <si>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</si>
  <si>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</si>
  <si>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</si>
  <si>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</si>
  <si>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</si>
  <si>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</si>
  <si>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</si>
  <si>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</si>
  <si>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</si>
  <si>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</si>
  <si>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</si>
  <si>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</si>
  <si>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</si>
  <si>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</si>
  <si>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</si>
  <si>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</si>
  <si>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</si>
  <si>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</si>
  <si>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</si>
  <si>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</si>
  <si>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</si>
  <si>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</si>
  <si>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</si>
  <si>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</si>
  <si>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</si>
  <si>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</si>
  <si>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</si>
  <si>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</si>
  <si>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</si>
  <si>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</si>
  <si>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</si>
  <si>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</si>
  <si>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</si>
  <si>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</si>
  <si>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</si>
  <si>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</si>
  <si>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</si>
  <si>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</si>
  <si>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</si>
  <si>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</si>
  <si>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</si>
  <si>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</si>
  <si>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</si>
  <si>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</si>
  <si>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</si>
  <si>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</si>
  <si>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</si>
  <si>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</si>
  <si>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</si>
  <si>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</si>
  <si>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</si>
  <si>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</si>
  <si>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</si>
  <si>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</si>
  <si>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</si>
  <si>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</si>
  <si>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</si>
  <si>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</si>
  <si>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</si>
  <si>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</si>
  <si>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</si>
  <si>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</si>
  <si>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</si>
  <si>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</si>
  <si>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</si>
  <si>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</si>
  <si>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</si>
  <si>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</si>
  <si>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</si>
  <si>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</si>
  <si>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</si>
  <si>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</si>
  <si>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</si>
  <si>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</si>
  <si>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</si>
  <si>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</si>
  <si>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</si>
  <si>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</si>
  <si>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</si>
  <si>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</si>
  <si>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</si>
  <si>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</si>
  <si>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</si>
  <si>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</si>
  <si>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</si>
  <si>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</si>
  <si>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</si>
  <si>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</si>
  <si>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</si>
  <si>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</si>
  <si>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</si>
  <si>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</si>
  <si>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</si>
  <si>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</si>
  <si>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</si>
  <si>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</si>
  <si>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</si>
  <si>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</si>
  <si>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</si>
  <si>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</si>
  <si>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</si>
  <si>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</si>
  <si>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</si>
  <si>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</si>
  <si>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</si>
  <si>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</si>
  <si>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</si>
  <si>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</si>
  <si>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</si>
  <si>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</si>
  <si>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</si>
  <si>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</si>
  <si>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</si>
  <si>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</si>
  <si>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</si>
  <si>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</si>
  <si>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</si>
  <si>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</si>
  <si>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</si>
  <si>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</si>
  <si>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</si>
  <si>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</si>
  <si>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</si>
  <si>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</si>
  <si>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</si>
  <si>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</si>
  <si>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</si>
  <si>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</si>
  <si>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</si>
  <si>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</si>
  <si>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</si>
  <si>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</si>
  <si>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</si>
  <si>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</si>
  <si>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</si>
  <si>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</si>
  <si>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</si>
  <si>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</si>
  <si>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</si>
  <si>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</si>
  <si>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</si>
  <si>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</si>
  <si>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</si>
  <si>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</si>
  <si>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</si>
  <si>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</si>
  <si>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</si>
  <si>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</si>
  <si>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</si>
  <si>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</si>
  <si>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</si>
  <si>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</si>
  <si>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</si>
  <si>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</si>
  <si>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</si>
  <si>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</si>
  <si>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</si>
  <si>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</si>
  <si>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</si>
  <si>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</si>
  <si>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</si>
  <si>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</si>
  <si>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</si>
  <si>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</si>
  <si>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</si>
  <si>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</si>
  <si>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</si>
  <si>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</si>
  <si>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</si>
  <si>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</si>
  <si>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</si>
  <si>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</si>
  <si>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</si>
  <si>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</si>
  <si>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</si>
  <si>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</si>
  <si>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</si>
  <si>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</si>
  <si>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</si>
  <si>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</si>
  <si>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</si>
  <si>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</si>
  <si>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</si>
  <si>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</si>
  <si>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</si>
  <si>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</si>
  <si>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</si>
  <si>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</si>
  <si>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</si>
  <si>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</si>
  <si>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</si>
  <si>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</si>
  <si>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</si>
  <si>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</si>
  <si>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</si>
  <si>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</si>
  <si>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</si>
  <si>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</si>
  <si>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</si>
  <si>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</si>
  <si>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</si>
  <si>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</si>
  <si>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</si>
  <si>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</si>
  <si>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</si>
  <si>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</si>
  <si>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</si>
  <si>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</si>
  <si>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</si>
  <si>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</si>
  <si>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</si>
  <si>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</si>
  <si>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</si>
  <si>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</si>
  <si>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</si>
  <si>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</si>
  <si>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</si>
  <si>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</si>
  <si>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</si>
  <si>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</si>
  <si>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</si>
  <si>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</si>
  <si>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</si>
  <si>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</si>
  <si>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</si>
  <si>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</si>
  <si>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</si>
  <si>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</si>
  <si>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</si>
  <si>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</si>
  <si>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</si>
  <si>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</si>
  <si>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</si>
  <si>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</si>
  <si>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</si>
  <si>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</si>
  <si>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</si>
  <si>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</si>
  <si>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</si>
  <si>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</si>
  <si>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</si>
  <si>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</si>
  <si>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</si>
  <si>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</si>
  <si>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</si>
  <si>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</si>
  <si>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</si>
  <si>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</si>
  <si>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</si>
  <si>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</si>
  <si>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</si>
  <si>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</si>
  <si>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</si>
  <si>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</si>
  <si>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</si>
  <si>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</si>
  <si>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</si>
  <si>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</si>
  <si>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</si>
  <si>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</si>
  <si>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</si>
  <si>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</si>
  <si>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</si>
  <si>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</si>
  <si>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</si>
  <si>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</si>
  <si>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</si>
  <si>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</si>
  <si>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</si>
  <si>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</si>
  <si>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</si>
  <si>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</si>
  <si>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</si>
  <si>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</si>
  <si>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</si>
  <si>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</si>
  <si>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</si>
  <si>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</si>
  <si>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</si>
  <si>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</si>
  <si>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</si>
  <si>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</si>
  <si>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</si>
  <si>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</si>
  <si>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</si>
  <si>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</si>
  <si>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</si>
  <si>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</si>
  <si>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</si>
  <si>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</si>
  <si>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</si>
  <si>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</si>
  <si>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</si>
  <si>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</si>
  <si>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</si>
  <si>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</si>
  <si>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</si>
  <si>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</si>
  <si>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</si>
  <si>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</si>
  <si>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</si>
  <si>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</si>
  <si>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</si>
  <si>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</si>
  <si>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</si>
  <si>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</si>
  <si>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</si>
  <si>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</si>
  <si>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</si>
  <si>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</si>
  <si>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</si>
  <si>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</si>
  <si>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</si>
  <si>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</si>
  <si>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</si>
  <si>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</si>
  <si>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</si>
  <si>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</si>
  <si>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</si>
  <si>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</si>
  <si>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</si>
  <si>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</si>
  <si>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</si>
  <si>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</si>
  <si>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</si>
  <si>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</si>
  <si>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</si>
  <si>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</si>
  <si>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</si>
  <si>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</si>
  <si>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</si>
  <si>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</si>
  <si>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</si>
  <si>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</si>
  <si>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</si>
  <si>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</si>
  <si>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</si>
  <si>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</si>
  <si>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</si>
  <si>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</si>
  <si>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</si>
  <si>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</si>
  <si>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</si>
  <si>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</si>
  <si>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</si>
  <si>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</si>
  <si>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</si>
  <si>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</si>
  <si>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</si>
  <si>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</si>
  <si>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</si>
  <si>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</si>
  <si>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</si>
  <si>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</si>
  <si>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</si>
  <si>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</si>
  <si>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</si>
  <si>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</si>
  <si>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</si>
  <si>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</si>
  <si>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</si>
  <si>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</si>
  <si>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</si>
  <si>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</si>
  <si>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</si>
  <si>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</si>
  <si>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</si>
  <si>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</si>
  <si>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</si>
  <si>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</si>
  <si>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</si>
  <si>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</si>
  <si>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</si>
  <si>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</si>
  <si>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</si>
  <si>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</si>
  <si>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</si>
  <si>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</si>
  <si>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</si>
  <si>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</si>
  <si>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</si>
  <si>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</si>
  <si>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</si>
  <si>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</si>
  <si>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</si>
  <si>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</si>
  <si>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</si>
  <si>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</si>
  <si>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</si>
  <si>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</si>
  <si>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</si>
  <si>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</si>
  <si>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</si>
  <si>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</si>
  <si>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</si>
  <si>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</si>
  <si>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</si>
  <si>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</si>
  <si>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</si>
  <si>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</si>
  <si>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</si>
  <si>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</si>
  <si>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</si>
  <si>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</si>
  <si>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</si>
  <si>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</si>
  <si>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</si>
  <si>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</si>
  <si>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</si>
  <si>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</si>
  <si>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</si>
  <si>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</si>
  <si>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</si>
  <si>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</si>
  <si>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</si>
  <si>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</si>
  <si>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</si>
  <si>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</si>
  <si>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</si>
  <si>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</si>
  <si>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</si>
  <si>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</si>
  <si>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</si>
  <si>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</si>
  <si>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</si>
  <si>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</si>
  <si>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</si>
  <si>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</si>
  <si>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</si>
  <si>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</si>
  <si>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</si>
  <si>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</si>
  <si>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</si>
  <si>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</si>
  <si>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</si>
  <si>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</si>
  <si>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</si>
  <si>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</si>
  <si>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</si>
  <si>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</si>
  <si>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</si>
  <si>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</si>
  <si>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</si>
  <si>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</si>
  <si>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</si>
  <si>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</si>
  <si>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</si>
  <si>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</si>
  <si>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</si>
  <si>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</si>
  <si>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</si>
  <si>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</si>
  <si>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</si>
  <si>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</si>
  <si>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</si>
  <si>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</si>
  <si>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</si>
  <si>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</si>
  <si>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</si>
  <si>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</si>
  <si>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</si>
  <si>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</si>
  <si>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</si>
  <si>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</si>
  <si>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</si>
  <si>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</si>
  <si>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</si>
  <si>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</si>
  <si>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</si>
  <si>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</si>
  <si>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</si>
  <si>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</si>
  <si>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</si>
  <si>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</si>
  <si>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</si>
  <si>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</si>
  <si>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</si>
  <si>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</si>
  <si>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</si>
  <si>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</si>
  <si>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</si>
  <si>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</si>
  <si>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</si>
  <si>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</si>
  <si>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</si>
  <si>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</si>
  <si>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</si>
  <si>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</si>
  <si>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</si>
  <si>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</si>
  <si>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</si>
  <si>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</si>
  <si>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</si>
  <si>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</si>
  <si>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</si>
  <si>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</si>
  <si>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</si>
  <si>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</si>
  <si>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</si>
  <si>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</si>
  <si>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</si>
  <si>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</si>
  <si>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</si>
  <si>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</si>
  <si>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</si>
  <si>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</si>
  <si>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</si>
  <si>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</si>
  <si>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</si>
  <si>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</si>
  <si>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</si>
  <si>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</si>
  <si>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</si>
  <si>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</si>
  <si>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</si>
  <si>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</si>
  <si>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</si>
  <si>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</si>
  <si>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</si>
  <si>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</si>
  <si>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</si>
  <si>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</si>
  <si>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</si>
  <si>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</si>
  <si>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</si>
  <si>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</si>
  <si>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</si>
  <si>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</si>
  <si>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</si>
  <si>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</si>
  <si>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</si>
  <si>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</si>
  <si>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</si>
  <si>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</si>
  <si>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</si>
  <si>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</si>
  <si>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</si>
  <si>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</si>
  <si>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</si>
  <si>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</si>
  <si>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</si>
  <si>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</si>
  <si>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</si>
  <si>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</si>
  <si>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</si>
  <si>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</si>
  <si>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</si>
  <si>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</si>
  <si>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</si>
  <si>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</si>
  <si>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</si>
  <si>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</si>
  <si>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</si>
  <si>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</si>
  <si>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</si>
  <si>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</si>
  <si>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</si>
  <si>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</si>
  <si>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</si>
  <si>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</si>
  <si>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</si>
  <si>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</si>
  <si>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</si>
  <si>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</si>
  <si>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</si>
  <si>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</si>
  <si>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</si>
  <si>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</si>
  <si>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</si>
  <si>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</si>
  <si>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</si>
  <si>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</si>
  <si>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</si>
  <si>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</si>
  <si>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</si>
  <si>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</si>
  <si>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</si>
  <si>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</si>
  <si>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</si>
  <si>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</si>
  <si>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</si>
  <si>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</si>
  <si>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</si>
  <si>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</si>
  <si>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</si>
  <si>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</si>
  <si>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</si>
  <si>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</si>
  <si>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</si>
  <si>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</si>
  <si>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</si>
  <si>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</si>
  <si>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</si>
  <si>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</si>
  <si>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</si>
  <si>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</si>
  <si>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</si>
  <si>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</si>
  <si>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</si>
  <si>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</si>
  <si>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</si>
  <si>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</si>
  <si>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</si>
  <si>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</si>
  <si>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</si>
  <si>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</si>
  <si>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</si>
  <si>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</si>
  <si>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</si>
  <si>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</si>
  <si>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</si>
  <si>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</si>
  <si>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</si>
  <si>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</si>
  <si>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</si>
  <si>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</si>
  <si>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</si>
  <si>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</si>
  <si>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</si>
  <si>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</si>
  <si>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</si>
  <si>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</si>
  <si>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</si>
  <si>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</si>
  <si>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</si>
  <si>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</si>
  <si>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</si>
  <si>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</si>
  <si>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</si>
  <si>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</si>
  <si>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</si>
  <si>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</si>
  <si>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</si>
  <si>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</si>
  <si>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</si>
  <si>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</si>
  <si>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</si>
  <si>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</si>
  <si>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</si>
  <si>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</si>
  <si>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</si>
  <si>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</si>
  <si>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</si>
  <si>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</si>
  <si>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</si>
  <si>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</si>
  <si>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</si>
  <si>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</si>
  <si>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</si>
  <si>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</si>
  <si>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</si>
  <si>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</si>
  <si>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</si>
  <si>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</si>
  <si>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</si>
  <si>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</si>
  <si>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</si>
  <si>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</si>
  <si>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</si>
  <si>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</si>
  <si>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</si>
  <si>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</si>
  <si>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</si>
  <si>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</si>
  <si>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</si>
  <si>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</si>
  <si>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</si>
  <si>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</si>
  <si>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</si>
  <si>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</si>
  <si>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</si>
  <si>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</si>
  <si>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</si>
  <si>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</si>
  <si>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</si>
  <si>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</si>
  <si>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</si>
  <si>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</si>
  <si>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</si>
  <si>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</si>
  <si>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</si>
  <si>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</si>
  <si>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</si>
  <si>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</si>
  <si>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</si>
  <si>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</si>
  <si>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</si>
  <si>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</si>
  <si>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</si>
  <si>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</si>
  <si>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</si>
  <si>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</si>
  <si>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</si>
  <si>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</si>
  <si>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</si>
  <si>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</si>
  <si>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</si>
  <si>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</si>
  <si>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</si>
  <si>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</si>
  <si>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</si>
  <si>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</si>
  <si>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</si>
  <si>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</si>
  <si>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</si>
  <si>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</si>
  <si>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</si>
  <si>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</si>
  <si>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</si>
  <si>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</si>
  <si>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</si>
  <si>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</si>
  <si>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</si>
  <si>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</si>
  <si>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</si>
  <si>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</si>
  <si>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</si>
  <si>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</si>
  <si>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</si>
  <si>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</si>
  <si>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</si>
  <si>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</si>
  <si>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</si>
  <si>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</si>
  <si>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</si>
  <si>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</si>
  <si>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</si>
  <si>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</si>
  <si>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</si>
  <si>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</si>
  <si>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</si>
  <si>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</si>
  <si>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</si>
  <si>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</si>
  <si>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</si>
  <si>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</si>
  <si>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</si>
  <si>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</si>
  <si>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</si>
  <si>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</si>
  <si>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</si>
  <si>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</si>
  <si>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</si>
  <si>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</si>
  <si>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</si>
  <si>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</si>
  <si>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</si>
  <si>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</si>
  <si>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</si>
  <si>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</si>
  <si>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</si>
  <si>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</si>
  <si>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</si>
  <si>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</si>
  <si>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</si>
  <si>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</si>
  <si>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</si>
  <si>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</si>
  <si>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</si>
  <si>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</si>
  <si>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</si>
  <si>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</si>
  <si>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</si>
  <si>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</si>
  <si>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</si>
  <si>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</si>
  <si>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</si>
  <si>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</si>
  <si>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</si>
  <si>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</si>
  <si>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</si>
  <si>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</si>
  <si>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</si>
  <si>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</si>
  <si>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</si>
  <si>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</si>
  <si>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</si>
  <si>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</si>
  <si>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</si>
  <si>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</si>
  <si>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</si>
  <si>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</si>
  <si>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</si>
  <si>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</si>
  <si>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</si>
  <si>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</si>
  <si>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</si>
  <si>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</si>
  <si>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</si>
  <si>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</si>
  <si>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</si>
  <si>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</si>
  <si>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</si>
  <si>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</si>
  <si>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</si>
  <si>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</si>
  <si>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</si>
  <si>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</si>
  <si>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</si>
  <si>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</si>
  <si>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</si>
  <si>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</si>
  <si>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</si>
  <si>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</si>
  <si>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</si>
  <si>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</si>
  <si>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</si>
  <si>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</si>
  <si>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</si>
  <si>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</si>
  <si>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</si>
  <si>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</si>
  <si>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</si>
  <si>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</si>
  <si>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</si>
  <si>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</si>
  <si>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</si>
  <si>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</si>
  <si>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</si>
  <si>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</si>
  <si>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</si>
  <si>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</si>
  <si>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</si>
  <si>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</si>
  <si>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</si>
  <si>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</si>
  <si>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</si>
  <si>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</si>
  <si>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</si>
  <si>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</si>
  <si>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</si>
  <si>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</si>
  <si>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</si>
  <si>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</si>
  <si>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</si>
  <si>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</si>
  <si>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</si>
  <si>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</si>
  <si>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</si>
  <si>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</si>
  <si>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</si>
  <si>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</si>
  <si>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</si>
  <si>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</si>
  <si>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</si>
  <si>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</si>
  <si>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</si>
  <si>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</si>
  <si>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</si>
  <si>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</si>
  <si>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</si>
  <si>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</si>
  <si>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</si>
  <si>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</si>
  <si>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</si>
  <si>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</si>
  <si>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</si>
  <si>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</si>
  <si>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</si>
  <si>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</si>
  <si>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</si>
  <si>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</si>
  <si>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</si>
  <si>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</si>
  <si>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</si>
  <si>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</si>
  <si>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</si>
  <si>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</si>
  <si>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</si>
  <si>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</si>
  <si>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</si>
  <si>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</si>
  <si>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</si>
  <si>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</si>
  <si>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</si>
  <si>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</si>
  <si>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</si>
  <si>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</si>
  <si>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</si>
  <si>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</si>
  <si>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</si>
  <si>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</si>
  <si>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</si>
  <si>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</si>
  <si>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</si>
  <si>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</si>
  <si>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</si>
  <si>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</si>
  <si>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</si>
  <si>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</si>
  <si>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</si>
  <si>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</si>
  <si>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</si>
  <si>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</si>
  <si>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</si>
  <si>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</si>
  <si>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</si>
  <si>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</si>
  <si>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</si>
  <si>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</si>
  <si>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</si>
  <si>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</si>
  <si>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</si>
  <si>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</si>
  <si>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</si>
  <si>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</si>
  <si>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</si>
  <si>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</si>
  <si>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</si>
  <si>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</si>
  <si>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</si>
  <si>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</si>
  <si>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</si>
  <si>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</si>
  <si>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</si>
  <si>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</si>
  <si>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</si>
  <si>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</si>
  <si>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</si>
  <si>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</si>
  <si>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</si>
  <si>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</si>
  <si>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</si>
  <si>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</si>
  <si>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</si>
  <si>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</si>
  <si>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</si>
  <si>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</si>
  <si>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</si>
  <si>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</si>
  <si>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</si>
  <si>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</si>
  <si>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</si>
  <si>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</si>
  <si>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</si>
  <si>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21-05-2025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</si>
  <si>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</si>
  <si>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</si>
  <si>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</si>
  <si>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</si>
  <si>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</si>
  <si>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</si>
  <si>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</si>
  <si>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</si>
  <si>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</si>
  <si>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</si>
  <si>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</si>
  <si>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</si>
  <si>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</si>
  <si>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</si>
  <si>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</si>
  <si>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</si>
  <si>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</si>
  <si>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</si>
  <si>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</si>
  <si>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</si>
  <si>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</si>
  <si>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</si>
  <si>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</si>
  <si>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</si>
  <si>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</si>
  <si>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</si>
  <si>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</si>
  <si>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</si>
  <si>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</si>
  <si>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</si>
  <si>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</si>
  <si>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</si>
  <si>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</si>
  <si>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</si>
  <si>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</si>
  <si>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</si>
  <si>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</si>
  <si>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</si>
  <si>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</si>
  <si>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</si>
  <si>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</si>
  <si>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</si>
  <si>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</si>
  <si>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</si>
  <si>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</si>
  <si>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</si>
  <si>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</si>
  <si>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</si>
  <si>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</si>
  <si>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</si>
  <si>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</si>
  <si>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</si>
  <si>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</si>
  <si>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</si>
  <si>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</si>
  <si>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</si>
  <si>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</si>
  <si>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</si>
  <si>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</si>
  <si>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</si>
  <si>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</si>
  <si>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</si>
  <si>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</si>
  <si>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</si>
  <si>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</si>
  <si>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</si>
  <si>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</si>
  <si>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</si>
  <si>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</si>
  <si>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</si>
  <si>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</si>
  <si>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</si>
  <si>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</si>
  <si>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</si>
  <si>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</si>
  <si>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</si>
  <si>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</si>
  <si>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</si>
  <si>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</si>
  <si>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</si>
  <si>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</si>
  <si>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</si>
  <si>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</si>
  <si>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</si>
  <si>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</si>
  <si>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</si>
  <si>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</si>
  <si>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</si>
  <si>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</si>
  <si>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</si>
  <si>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</si>
  <si>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</si>
  <si>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</si>
  <si>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</si>
  <si>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</si>
  <si>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</si>
  <si>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</si>
  <si>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</si>
  <si>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</si>
  <si>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</si>
  <si>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</si>
  <si>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</si>
  <si>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</si>
  <si>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</si>
  <si>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</si>
  <si>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</si>
  <si>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</si>
  <si>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</si>
  <si>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</si>
  <si>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</si>
  <si>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</si>
  <si>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</si>
  <si>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</si>
  <si>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</si>
  <si>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</si>
  <si>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</si>
  <si>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</si>
  <si>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</si>
  <si>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</si>
  <si>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</si>
  <si>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</si>
  <si>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</si>
  <si>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</si>
  <si>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</si>
  <si>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</si>
  <si>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</si>
  <si>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</si>
  <si>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</si>
  <si>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</si>
  <si>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</si>
  <si>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</si>
  <si>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</si>
  <si>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</si>
  <si>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</si>
  <si>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</si>
  <si>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</si>
  <si>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</si>
  <si>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</si>
  <si>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</si>
  <si>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</si>
  <si>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</si>
  <si>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</si>
  <si>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</si>
  <si>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</si>
  <si>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</si>
  <si>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</si>
  <si>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</si>
  <si>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</si>
  <si>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</si>
  <si>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</si>
  <si>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</si>
  <si>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</si>
  <si>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</si>
  <si>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</si>
  <si>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</si>
  <si>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</si>
  <si>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</si>
  <si>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</si>
  <si>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</si>
  <si>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</si>
  <si>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</si>
  <si>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</si>
  <si>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</si>
  <si>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</si>
  <si>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</si>
  <si>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</si>
  <si>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</si>
  <si>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</si>
  <si>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</si>
  <si>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28-04-2025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</si>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</sst>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546B7-5DB3-D5A3-7D9F-26327123BF1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FE44D-DB23-A125-AC5D-944996BCD5F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 СП "Биробиджанская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D29F3-B96B-FC89-F4FB-871321BF68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45854.45402777778</v>
      </c>
      <c r="W30" s="2265"/>
      <c r="X30" s="2265"/>
      <c r="Y30" s="2265"/>
      <c r="Z30" s="2265"/>
      <c r="AA30" s="2265"/>
      <c r="AB30" s="2265"/>
      <c r="AC30" s="327"/>
      <c r="AD30" s="2265" t="str">
        <f>IF(TITLE_DATE_PR_CHANGE="",IF(TITLE_DATE_PR="","",TITLE_DATE_PR),TITLE_DATE_PR_CHANGE)</f>
        <v>45854.45402777778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220/896</v>
      </c>
      <c r="W31" s="2252"/>
      <c r="X31" s="2252"/>
      <c r="Y31" s="2252"/>
      <c r="Z31" s="2252"/>
      <c r="AA31" s="2252"/>
      <c r="AB31" s="2252"/>
      <c r="AC31" s="327"/>
      <c r="AD31" s="2252" t="str">
        <f>IF(TITLE_NUMBER_PR_CHANGE="",IF(TITLE_NUMBER_PR="","",TITLE_NUMBER_PR),TITLE_NUMBER_PR_CHANGE)</f>
        <v>220/896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45854.45402777778</v>
      </c>
      <c r="W34" s="2265"/>
      <c r="X34" s="2265"/>
      <c r="Y34" s="2265"/>
      <c r="Z34" s="2265"/>
      <c r="AA34" s="2265"/>
      <c r="AB34" s="2265"/>
      <c r="AC34" s="327"/>
      <c r="AD34" s="2265" t="str">
        <f>IF(TITLE_DATE_PR_CHANGE="",IF(TITLE_DATE_PR="","",TITLE_DATE_PR),TITLE_DATE_PR_CHANGE)</f>
        <v>45854.45402777778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220/896</v>
      </c>
      <c r="W35" s="2252"/>
      <c r="X35" s="2252"/>
      <c r="Y35" s="2252"/>
      <c r="Z35" s="2252"/>
      <c r="AA35" s="2252"/>
      <c r="AB35" s="2252"/>
      <c r="AC35" s="327"/>
      <c r="AD35" s="2252" t="str">
        <f>IF(TITLE_NUMBER_PR_CHANGE="",IF(TITLE_NUMBER_PR="","",TITLE_NUMBER_PR),TITLE_NUMBER_PR_CHANGE)</f>
        <v>220/896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0D3C3-1DFD-041C-A31D-CED6AD5B5A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45854.45402777778</v>
      </c>
      <c r="W30" s="2265"/>
      <c r="X30" s="2265"/>
      <c r="Y30" s="2265"/>
      <c r="Z30" s="2265"/>
      <c r="AA30" s="2265"/>
      <c r="AB30" s="2265"/>
      <c r="AC30" s="327"/>
      <c r="AD30" s="2265" t="str">
        <f>IF(TITLE_DATE_PR_CHANGE="",IF(TITLE_DATE_PR="","",TITLE_DATE_PR),TITLE_DATE_PR_CHANGE)</f>
        <v>45854.45402777778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220/896</v>
      </c>
      <c r="W31" s="2252"/>
      <c r="X31" s="2252"/>
      <c r="Y31" s="2252"/>
      <c r="Z31" s="2252"/>
      <c r="AA31" s="2252"/>
      <c r="AB31" s="2252"/>
      <c r="AC31" s="327"/>
      <c r="AD31" s="2252" t="str">
        <f>IF(TITLE_NUMBER_PR_CHANGE="",IF(TITLE_NUMBER_PR="","",TITLE_NUMBER_PR),TITLE_NUMBER_PR_CHANGE)</f>
        <v>220/896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45854.45402777778</v>
      </c>
      <c r="W34" s="2265"/>
      <c r="X34" s="2265"/>
      <c r="Y34" s="2265"/>
      <c r="Z34" s="2265"/>
      <c r="AA34" s="2265"/>
      <c r="AB34" s="2265"/>
      <c r="AC34" s="327"/>
      <c r="AD34" s="2265" t="str">
        <f>IF(TITLE_DATE_PR_CHANGE="",IF(TITLE_DATE_PR="","",TITLE_DATE_PR),TITLE_DATE_PR_CHANGE)</f>
        <v>45854.45402777778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220/896</v>
      </c>
      <c r="W35" s="2252"/>
      <c r="X35" s="2252"/>
      <c r="Y35" s="2252"/>
      <c r="Z35" s="2252"/>
      <c r="AA35" s="2252"/>
      <c r="AB35" s="2252"/>
      <c r="AC35" s="327"/>
      <c r="AD35" s="2252" t="str">
        <f>IF(TITLE_NUMBER_PR_CHANGE="",IF(TITLE_NUMBER_PR="","",TITLE_NUMBER_PR),TITLE_NUMBER_PR_CHANGE)</f>
        <v>220/896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1AAFA-ADC8-839C-D3C5-FB1EAD19293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45854.45402777778</v>
      </c>
      <c r="W30" s="2265"/>
      <c r="X30" s="2265"/>
      <c r="Y30" s="2265"/>
      <c r="Z30" s="2265"/>
      <c r="AA30" s="2265"/>
      <c r="AB30" s="2265"/>
      <c r="AC30" s="1636"/>
      <c r="AD30" s="2265" t="str">
        <f>IF(TITLE_DATE_PR_CHANGE="",IF(TITLE_DATE_PR="","",TITLE_DATE_PR),TITLE_DATE_PR_CHANGE)</f>
        <v>45854.45402777778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220/896</v>
      </c>
      <c r="W31" s="2252"/>
      <c r="X31" s="2252"/>
      <c r="Y31" s="2252"/>
      <c r="Z31" s="2252"/>
      <c r="AA31" s="2252"/>
      <c r="AB31" s="2252"/>
      <c r="AC31" s="1636"/>
      <c r="AD31" s="2252" t="str">
        <f>IF(TITLE_NUMBER_PR_CHANGE="",IF(TITLE_NUMBER_PR="","",TITLE_NUMBER_PR),TITLE_NUMBER_PR_CHANGE)</f>
        <v>220/896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45854.45402777778</v>
      </c>
      <c r="W34" s="2265"/>
      <c r="X34" s="2265"/>
      <c r="Y34" s="2265"/>
      <c r="Z34" s="2265"/>
      <c r="AA34" s="2265"/>
      <c r="AB34" s="2265"/>
      <c r="AC34" s="1636"/>
      <c r="AD34" s="2265" t="str">
        <f>IF(TITLE_DATE_PR_CHANGE="",IF(TITLE_DATE_PR="","",TITLE_DATE_PR),TITLE_DATE_PR_CHANGE)</f>
        <v>45854.45402777778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220/896</v>
      </c>
      <c r="W35" s="2252"/>
      <c r="X35" s="2252"/>
      <c r="Y35" s="2252"/>
      <c r="Z35" s="2252"/>
      <c r="AA35" s="2252"/>
      <c r="AB35" s="2252"/>
      <c r="AC35" s="1636"/>
      <c r="AD35" s="2252" t="str">
        <f>IF(TITLE_NUMBER_PR_CHANGE="",IF(TITLE_NUMBER_PR="","",TITLE_NUMBER_PR),TITLE_NUMBER_PR_CHANGE)</f>
        <v>220/896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2AFC7-3E54-B743-812C-CA151BAB0FF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45854.45402777778</v>
      </c>
      <c r="W30" s="2265"/>
      <c r="X30" s="2265"/>
      <c r="Y30" s="2265"/>
      <c r="Z30" s="2265"/>
      <c r="AA30" s="2265"/>
      <c r="AB30" s="2265"/>
      <c r="AC30" s="1636"/>
      <c r="AD30" s="2265" t="str">
        <f>IF(TITLE_DATE_PR_CHANGE="",IF(TITLE_DATE_PR="","",TITLE_DATE_PR),TITLE_DATE_PR_CHANGE)</f>
        <v>45854.45402777778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220/896</v>
      </c>
      <c r="W31" s="2252"/>
      <c r="X31" s="2252"/>
      <c r="Y31" s="2252"/>
      <c r="Z31" s="2252"/>
      <c r="AA31" s="2252"/>
      <c r="AB31" s="2252"/>
      <c r="AC31" s="1636"/>
      <c r="AD31" s="2252" t="str">
        <f>IF(TITLE_NUMBER_PR_CHANGE="",IF(TITLE_NUMBER_PR="","",TITLE_NUMBER_PR),TITLE_NUMBER_PR_CHANGE)</f>
        <v>220/896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45854.45402777778</v>
      </c>
      <c r="W34" s="2265"/>
      <c r="X34" s="2265"/>
      <c r="Y34" s="2265"/>
      <c r="Z34" s="2265"/>
      <c r="AA34" s="2265"/>
      <c r="AB34" s="2265"/>
      <c r="AC34" s="1636"/>
      <c r="AD34" s="2265" t="str">
        <f>IF(TITLE_DATE_PR_CHANGE="",IF(TITLE_DATE_PR="","",TITLE_DATE_PR),TITLE_DATE_PR_CHANGE)</f>
        <v>45854.45402777778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220/896</v>
      </c>
      <c r="W35" s="2252"/>
      <c r="X35" s="2252"/>
      <c r="Y35" s="2252"/>
      <c r="Z35" s="2252"/>
      <c r="AA35" s="2252"/>
      <c r="AB35" s="2252"/>
      <c r="AC35" s="1636"/>
      <c r="AD35" s="2252" t="str">
        <f>IF(TITLE_NUMBER_PR_CHANGE="",IF(TITLE_NUMBER_PR="","",TITLE_NUMBER_PR),TITLE_NUMBER_PR_CHANGE)</f>
        <v>220/896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31C95-6F47-6373-4071-57A1EEC97A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45854.45402777778</v>
      </c>
      <c r="W30" s="2265"/>
      <c r="X30" s="2265"/>
      <c r="Y30" s="2265"/>
      <c r="Z30" s="2265"/>
      <c r="AA30" s="2265"/>
      <c r="AB30" s="2265"/>
      <c r="AC30" s="327"/>
      <c r="AD30" s="2265" t="str">
        <f>IF(TITLE_DATE_PR_CHANGE="",IF(TITLE_DATE_PR="","",TITLE_DATE_PR),TITLE_DATE_PR_CHANGE)</f>
        <v>45854.45402777778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220/896</v>
      </c>
      <c r="W31" s="2252"/>
      <c r="X31" s="2252"/>
      <c r="Y31" s="2252"/>
      <c r="Z31" s="2252"/>
      <c r="AA31" s="2252"/>
      <c r="AB31" s="2252"/>
      <c r="AC31" s="327"/>
      <c r="AD31" s="2252" t="str">
        <f>IF(TITLE_NUMBER_PR_CHANGE="",IF(TITLE_NUMBER_PR="","",TITLE_NUMBER_PR),TITLE_NUMBER_PR_CHANGE)</f>
        <v>220/896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45854.45402777778</v>
      </c>
      <c r="W34" s="2265"/>
      <c r="X34" s="2265"/>
      <c r="Y34" s="2265"/>
      <c r="Z34" s="2265"/>
      <c r="AA34" s="2265"/>
      <c r="AB34" s="2265"/>
      <c r="AC34" s="327"/>
      <c r="AD34" s="2265" t="str">
        <f>IF(TITLE_DATE_PR_CHANGE="",IF(TITLE_DATE_PR="","",TITLE_DATE_PR),TITLE_DATE_PR_CHANGE)</f>
        <v>45854.45402777778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220/896</v>
      </c>
      <c r="W35" s="2252"/>
      <c r="X35" s="2252"/>
      <c r="Y35" s="2252"/>
      <c r="Z35" s="2252"/>
      <c r="AA35" s="2252"/>
      <c r="AB35" s="2252"/>
      <c r="AC35" s="327"/>
      <c r="AD35" s="2252" t="str">
        <f>IF(TITLE_NUMBER_PR_CHANGE="",IF(TITLE_NUMBER_PR="","",TITLE_NUMBER_PR),TITLE_NUMBER_PR_CHANGE)</f>
        <v>220/896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63848-A4DC-0FDC-F361-8616D5B455E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45854.45402777778</v>
      </c>
      <c r="W30" s="2265"/>
      <c r="X30" s="2265"/>
      <c r="Y30" s="2265"/>
      <c r="Z30" s="2265"/>
      <c r="AA30" s="2265"/>
      <c r="AB30" s="2265"/>
      <c r="AC30" s="327"/>
      <c r="AD30" s="2265" t="str">
        <f>IF(TITLE_DATE_PR_CHANGE="",IF(TITLE_DATE_PR="","",TITLE_DATE_PR),TITLE_DATE_PR_CHANGE)</f>
        <v>45854.45402777778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220/896</v>
      </c>
      <c r="W31" s="2252"/>
      <c r="X31" s="2252"/>
      <c r="Y31" s="2252"/>
      <c r="Z31" s="2252"/>
      <c r="AA31" s="2252"/>
      <c r="AB31" s="2252"/>
      <c r="AC31" s="327"/>
      <c r="AD31" s="2252" t="str">
        <f>IF(TITLE_NUMBER_PR_CHANGE="",IF(TITLE_NUMBER_PR="","",TITLE_NUMBER_PR),TITLE_NUMBER_PR_CHANGE)</f>
        <v>220/896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45854.45402777778</v>
      </c>
      <c r="W34" s="2265"/>
      <c r="X34" s="2265"/>
      <c r="Y34" s="2265"/>
      <c r="Z34" s="2265"/>
      <c r="AA34" s="2265"/>
      <c r="AB34" s="2265"/>
      <c r="AC34" s="327"/>
      <c r="AD34" s="2265" t="str">
        <f>IF(TITLE_DATE_PR_CHANGE="",IF(TITLE_DATE_PR="","",TITLE_DATE_PR),TITLE_DATE_PR_CHANGE)</f>
        <v>45854.45402777778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220/896</v>
      </c>
      <c r="W35" s="2252"/>
      <c r="X35" s="2252"/>
      <c r="Y35" s="2252"/>
      <c r="Z35" s="2252"/>
      <c r="AA35" s="2252"/>
      <c r="AB35" s="2252"/>
      <c r="AC35" s="327"/>
      <c r="AD35" s="2252" t="str">
        <f>IF(TITLE_NUMBER_PR_CHANGE="",IF(TITLE_NUMBER_PR="","",TITLE_NUMBER_PR),TITLE_NUMBER_PR_CHANGE)</f>
        <v>220/896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10619-1188-7223-F0F3-BADC9C4410C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45854.45402777778</v>
      </c>
      <c r="W30" s="2265"/>
      <c r="X30" s="2265"/>
      <c r="Y30" s="2265"/>
      <c r="Z30" s="2265"/>
      <c r="AA30" s="2265"/>
      <c r="AB30" s="2265"/>
      <c r="AC30" s="327"/>
      <c r="AD30" s="2265" t="str">
        <f>IF(TITLE_DATE_PR_CHANGE="",IF(TITLE_DATE_PR="","",TITLE_DATE_PR),TITLE_DATE_PR_CHANGE)</f>
        <v>45854.45402777778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220/896</v>
      </c>
      <c r="W31" s="2252"/>
      <c r="X31" s="2252"/>
      <c r="Y31" s="2252"/>
      <c r="Z31" s="2252"/>
      <c r="AA31" s="2252"/>
      <c r="AB31" s="2252"/>
      <c r="AC31" s="327"/>
      <c r="AD31" s="2252" t="str">
        <f>IF(TITLE_NUMBER_PR_CHANGE="",IF(TITLE_NUMBER_PR="","",TITLE_NUMBER_PR),TITLE_NUMBER_PR_CHANGE)</f>
        <v>220/896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45854.45402777778</v>
      </c>
      <c r="W34" s="2265"/>
      <c r="X34" s="2265"/>
      <c r="Y34" s="2265"/>
      <c r="Z34" s="2265"/>
      <c r="AA34" s="2265"/>
      <c r="AB34" s="2265"/>
      <c r="AC34" s="327"/>
      <c r="AD34" s="2265" t="str">
        <f>IF(TITLE_DATE_PR_CHANGE="",IF(TITLE_DATE_PR="","",TITLE_DATE_PR),TITLE_DATE_PR_CHANGE)</f>
        <v>45854.45402777778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220/896</v>
      </c>
      <c r="W35" s="2252"/>
      <c r="X35" s="2252"/>
      <c r="Y35" s="2252"/>
      <c r="Z35" s="2252"/>
      <c r="AA35" s="2252"/>
      <c r="AB35" s="2252"/>
      <c r="AC35" s="327"/>
      <c r="AD35" s="2252" t="str">
        <f>IF(TITLE_NUMBER_PR_CHANGE="",IF(TITLE_NUMBER_PR="","",TITLE_NUMBER_PR),TITLE_NUMBER_PR_CHANGE)</f>
        <v>220/896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D012A-DC8F-84E5-4EBF-5A8C6D1C670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45854.45402777778</v>
      </c>
      <c r="W30" s="2265"/>
      <c r="X30" s="2265"/>
      <c r="Y30" s="2265"/>
      <c r="Z30" s="2265"/>
      <c r="AA30" s="2265"/>
      <c r="AB30" s="2265"/>
      <c r="AC30" s="327"/>
      <c r="AD30" s="2265" t="str">
        <f>IF(TITLE_DATE_PR_CHANGE="",IF(TITLE_DATE_PR="","",TITLE_DATE_PR),TITLE_DATE_PR_CHANGE)</f>
        <v>45854.45402777778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220/896</v>
      </c>
      <c r="W31" s="2252"/>
      <c r="X31" s="2252"/>
      <c r="Y31" s="2252"/>
      <c r="Z31" s="2252"/>
      <c r="AA31" s="2252"/>
      <c r="AB31" s="2252"/>
      <c r="AC31" s="327"/>
      <c r="AD31" s="2252" t="str">
        <f>IF(TITLE_NUMBER_PR_CHANGE="",IF(TITLE_NUMBER_PR="","",TITLE_NUMBER_PR),TITLE_NUMBER_PR_CHANGE)</f>
        <v>220/896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45854.45402777778</v>
      </c>
      <c r="W34" s="2265"/>
      <c r="X34" s="2265"/>
      <c r="Y34" s="2265"/>
      <c r="Z34" s="2265"/>
      <c r="AA34" s="2265"/>
      <c r="AB34" s="2265"/>
      <c r="AC34" s="327"/>
      <c r="AD34" s="2265" t="str">
        <f>IF(TITLE_DATE_PR_CHANGE="",IF(TITLE_DATE_PR="","",TITLE_DATE_PR),TITLE_DATE_PR_CHANGE)</f>
        <v>45854.45402777778</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220/896</v>
      </c>
      <c r="W35" s="2252"/>
      <c r="X35" s="2252"/>
      <c r="Y35" s="2252"/>
      <c r="Z35" s="2252"/>
      <c r="AA35" s="2252"/>
      <c r="AB35" s="2252"/>
      <c r="AC35" s="327"/>
      <c r="AD35" s="2252" t="str">
        <f>IF(TITLE_NUMBER_PR_CHANGE="",IF(TITLE_NUMBER_PR="","",TITLE_NUMBER_PR),TITLE_NUMBER_PR_CHANGE)</f>
        <v>220/896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32793-805B-D243-E5CC-C285D7E3666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"Биробиджанская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45854.45402777778</v>
      </c>
      <c r="Y34" s="2265"/>
      <c r="Z34" s="2265"/>
      <c r="AA34" s="2265"/>
      <c r="AB34" s="2265"/>
      <c r="AC34" s="2265"/>
      <c r="AD34" s="2265"/>
      <c r="AE34" s="2265"/>
      <c r="AF34" s="327"/>
      <c r="AG34" s="2265" t="str">
        <f>IF(TITLE_DATE_PR_CHANGE="",IF(TITLE_DATE_PR="","",TITLE_DATE_PR),TITLE_DATE_PR_CHANGE)</f>
        <v>45854.45402777778</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220/896</v>
      </c>
      <c r="Y35" s="2252"/>
      <c r="Z35" s="2252"/>
      <c r="AA35" s="2252"/>
      <c r="AB35" s="2252"/>
      <c r="AC35" s="2252"/>
      <c r="AD35" s="2252"/>
      <c r="AE35" s="2252"/>
      <c r="AF35" s="327"/>
      <c r="AG35" s="2252" t="str">
        <f>IF(TITLE_NUMBER_PR_CHANGE="",IF(TITLE_NUMBER_PR="","",TITLE_NUMBER_PR),TITLE_NUMBER_PR_CHANGE)</f>
        <v>220/896</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45854.45402777778</v>
      </c>
      <c r="Y38" s="2265"/>
      <c r="Z38" s="2265"/>
      <c r="AA38" s="2265"/>
      <c r="AB38" s="2265"/>
      <c r="AC38" s="2265"/>
      <c r="AD38" s="2265"/>
      <c r="AE38" s="2265"/>
      <c r="AF38" s="327"/>
      <c r="AG38" s="2265" t="str">
        <f>IF(TITLE_DATE_PR_CHANGE="",IF(TITLE_DATE_PR="","",TITLE_DATE_PR),TITLE_DATE_PR_CHANGE)</f>
        <v>45854.45402777778</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220/896</v>
      </c>
      <c r="Y39" s="2252"/>
      <c r="Z39" s="2252"/>
      <c r="AA39" s="2252"/>
      <c r="AB39" s="2252"/>
      <c r="AC39" s="2252"/>
      <c r="AD39" s="2252"/>
      <c r="AE39" s="2252"/>
      <c r="AF39" s="327"/>
      <c r="AG39" s="2252" t="str">
        <f>IF(TITLE_NUMBER_PR_CHANGE="",IF(TITLE_NUMBER_PR="","",TITLE_NUMBER_PR),TITLE_NUMBER_PR_CHANGE)</f>
        <v>220/896</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8FB013-E65F-A4FD-04C9-9551A4FABE16}" mc:Ignorable="x14ac xr xr2 xr3">
  <sheetPr>
    <tabColor rgb="FFCCCCFF"/>
  </sheetPr>
  <dimension ref="A1:Q79"/>
  <sheetViews>
    <sheetView topLeftCell="C1" showGridLines="0" zoomScale="90" workbookViewId="0">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45885.453310185185</v>
      </c>
      <c r="G11" s="78"/>
      <c r="H11" s="774" t="s">
        <v>22</v>
      </c>
      <c r="J11" s="877" t="s">
        <v>23</v>
      </c>
      <c r="Q11" s="75">
        <v>0</v>
      </c>
    </row>
    <row customHeight="1" ht="22.5">
      <c r="A12" s="2099"/>
      <c r="D12" s="76"/>
      <c r="E12" s="1166" t="s">
        <v>24</v>
      </c>
      <c r="F12" s="1733">
        <v>46434.45363425926</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45854.45402777778</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FAF1F48-291E-FB3E-E0AA-D5774F132427}"/>
    <hyperlink ref="H17" location="Титульный!H9" display="Как заполнить?" tooltip="Помощь по работе с полями отчётной формы" xr:uid="{CC9A242C-0DF1-C732-64C4-0C83E6494975}"/>
    <hyperlink ref="H39" location="Титульный!H9" display="Как заполнить?" tooltip="Помощь по работе с полями отчётной формы" xr:uid="{DD81F47F-60C7-B3BD-139A-5B18864AD057}"/>
    <hyperlink ref="H62" location="Титульный!H9" display="Как заполнить?" tooltip="Помощь по работе с полями отчётной формы" xr:uid="{A99C83EB-389E-E92C-DE71-812F9AEF8218}"/>
    <hyperlink ref="F70" r:id="rId4" xr:uid="{5AB4DCE3-E2C4-AF3A-C283-4B7D8047CCD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1DB7C-BB34-11AA-E3E4-135C66F7A7C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"Биробиджанская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45854.45402777778</v>
      </c>
      <c r="W31" s="2265"/>
      <c r="X31" s="2265"/>
      <c r="Y31" s="2265"/>
      <c r="Z31" s="2265"/>
      <c r="AA31" s="327"/>
      <c r="AB31" s="2265" t="str">
        <f>IF(TITLE_DATE_PR_CHANGE="",IF(TITLE_DATE_PR="","",TITLE_DATE_PR),TITLE_DATE_PR_CHANGE)</f>
        <v>45854.45402777778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220/896</v>
      </c>
      <c r="W32" s="2252"/>
      <c r="X32" s="2252"/>
      <c r="Y32" s="2252"/>
      <c r="Z32" s="2252"/>
      <c r="AA32" s="327"/>
      <c r="AB32" s="2252" t="str">
        <f>IF(TITLE_NUMBER_PR_CHANGE="",IF(TITLE_NUMBER_PR="","",TITLE_NUMBER_PR),TITLE_NUMBER_PR_CHANGE)</f>
        <v>220/896</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45854.45402777778</v>
      </c>
      <c r="W35" s="2265"/>
      <c r="X35" s="2265"/>
      <c r="Y35" s="2265"/>
      <c r="Z35" s="2265"/>
      <c r="AA35" s="327"/>
      <c r="AB35" s="2265" t="str">
        <f>IF(TITLE_DATE_PR_CHANGE="",IF(TITLE_DATE_PR="","",TITLE_DATE_PR),TITLE_DATE_PR_CHANGE)</f>
        <v>45854.45402777778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220/896</v>
      </c>
      <c r="W36" s="2252"/>
      <c r="X36" s="2252"/>
      <c r="Y36" s="2252"/>
      <c r="Z36" s="2252"/>
      <c r="AA36" s="327"/>
      <c r="AB36" s="2252" t="str">
        <f>IF(TITLE_NUMBER_PR_CHANGE="",IF(TITLE_NUMBER_PR="","",TITLE_NUMBER_PR),TITLE_NUMBER_PR_CHANGE)</f>
        <v>220/896</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23A51-AFCC-B103-AB67-5727437AC4A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45854.45402777778</v>
      </c>
      <c r="W28" s="2265"/>
      <c r="X28" s="2265"/>
      <c r="Y28" s="2265"/>
      <c r="Z28" s="2265"/>
      <c r="AA28" s="2265"/>
      <c r="AB28" s="327"/>
      <c r="AC28" s="2265" t="str">
        <f>IF(TITLE_DATE_PR_CHANGE="",IF(TITLE_DATE_PR="","",TITLE_DATE_PR),TITLE_DATE_PR_CHANGE)</f>
        <v>45854.45402777778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220/896</v>
      </c>
      <c r="W29" s="2252"/>
      <c r="X29" s="2252"/>
      <c r="Y29" s="2252"/>
      <c r="Z29" s="2252"/>
      <c r="AA29" s="2252"/>
      <c r="AB29" s="327"/>
      <c r="AC29" s="2252" t="str">
        <f>IF(TITLE_NUMBER_PR_CHANGE="",IF(TITLE_NUMBER_PR="","",TITLE_NUMBER_PR),TITLE_NUMBER_PR_CHANGE)</f>
        <v>220/896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45854.45402777778</v>
      </c>
      <c r="W32" s="2265"/>
      <c r="X32" s="2265"/>
      <c r="Y32" s="2265"/>
      <c r="Z32" s="2265"/>
      <c r="AA32" s="2265"/>
      <c r="AB32" s="327"/>
      <c r="AC32" s="2265" t="str">
        <f>IF(TITLE_DATE_PR_CHANGE="",IF(TITLE_DATE_PR="","",TITLE_DATE_PR),TITLE_DATE_PR_CHANGE)</f>
        <v>45854.45402777778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220/896</v>
      </c>
      <c r="W33" s="2252"/>
      <c r="X33" s="2252"/>
      <c r="Y33" s="2252"/>
      <c r="Z33" s="2252"/>
      <c r="AA33" s="2252"/>
      <c r="AB33" s="327"/>
      <c r="AC33" s="2252" t="str">
        <f>IF(TITLE_NUMBER_PR_CHANGE="",IF(TITLE_NUMBER_PR="","",TITLE_NUMBER_PR),TITLE_NUMBER_PR_CHANGE)</f>
        <v>220/896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A43BC-8D67-9208-3236-3EDC340367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45854.45402777778</v>
      </c>
      <c r="W28" s="2265"/>
      <c r="X28" s="2265"/>
      <c r="Y28" s="2265"/>
      <c r="Z28" s="2265"/>
      <c r="AA28" s="2265"/>
      <c r="AB28" s="327"/>
      <c r="AC28" s="2265" t="str">
        <f>IF(TITLE_DATE_PR_CHANGE="",IF(TITLE_DATE_PR="","",TITLE_DATE_PR),TITLE_DATE_PR_CHANGE)</f>
        <v>45854.45402777778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220/896</v>
      </c>
      <c r="W29" s="2252"/>
      <c r="X29" s="2252"/>
      <c r="Y29" s="2252"/>
      <c r="Z29" s="2252"/>
      <c r="AA29" s="2252"/>
      <c r="AB29" s="327"/>
      <c r="AC29" s="2252" t="str">
        <f>IF(TITLE_NUMBER_PR_CHANGE="",IF(TITLE_NUMBER_PR="","",TITLE_NUMBER_PR),TITLE_NUMBER_PR_CHANGE)</f>
        <v>220/896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45854.45402777778</v>
      </c>
      <c r="W32" s="2265"/>
      <c r="X32" s="2265"/>
      <c r="Y32" s="2265"/>
      <c r="Z32" s="2265"/>
      <c r="AA32" s="2265"/>
      <c r="AB32" s="327"/>
      <c r="AC32" s="2265" t="str">
        <f>IF(TITLE_DATE_PR_CHANGE="",IF(TITLE_DATE_PR="","",TITLE_DATE_PR),TITLE_DATE_PR_CHANGE)</f>
        <v>45854.45402777778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220/896</v>
      </c>
      <c r="W33" s="2252"/>
      <c r="X33" s="2252"/>
      <c r="Y33" s="2252"/>
      <c r="Z33" s="2252"/>
      <c r="AA33" s="2252"/>
      <c r="AB33" s="327"/>
      <c r="AC33" s="2252" t="str">
        <f>IF(TITLE_NUMBER_PR_CHANGE="",IF(TITLE_NUMBER_PR="","",TITLE_NUMBER_PR),TITLE_NUMBER_PR_CHANGE)</f>
        <v>220/896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C8544-41BD-53EF-6199-F07BD59AD0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45854.45402777778</v>
      </c>
      <c r="W28" s="2265"/>
      <c r="X28" s="2265"/>
      <c r="Y28" s="2265"/>
      <c r="Z28" s="2265"/>
      <c r="AA28" s="2265"/>
      <c r="AB28" s="327"/>
      <c r="AC28" s="2265" t="str">
        <f>IF(TITLE_DATE_PR_CHANGE="",IF(TITLE_DATE_PR="","",TITLE_DATE_PR),TITLE_DATE_PR_CHANGE)</f>
        <v>45854.45402777778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220/896</v>
      </c>
      <c r="W29" s="2252"/>
      <c r="X29" s="2252"/>
      <c r="Y29" s="2252"/>
      <c r="Z29" s="2252"/>
      <c r="AA29" s="2252"/>
      <c r="AB29" s="327"/>
      <c r="AC29" s="2252" t="str">
        <f>IF(TITLE_NUMBER_PR_CHANGE="",IF(TITLE_NUMBER_PR="","",TITLE_NUMBER_PR),TITLE_NUMBER_PR_CHANGE)</f>
        <v>220/896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45854.45402777778</v>
      </c>
      <c r="W32" s="2265"/>
      <c r="X32" s="2265"/>
      <c r="Y32" s="2265"/>
      <c r="Z32" s="2265"/>
      <c r="AA32" s="2265"/>
      <c r="AB32" s="327"/>
      <c r="AC32" s="2265" t="str">
        <f>IF(TITLE_DATE_PR_CHANGE="",IF(TITLE_DATE_PR="","",TITLE_DATE_PR),TITLE_DATE_PR_CHANGE)</f>
        <v>45854.45402777778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220/896</v>
      </c>
      <c r="W33" s="2252"/>
      <c r="X33" s="2252"/>
      <c r="Y33" s="2252"/>
      <c r="Z33" s="2252"/>
      <c r="AA33" s="2252"/>
      <c r="AB33" s="327"/>
      <c r="AC33" s="2252" t="str">
        <f>IF(TITLE_NUMBER_PR_CHANGE="",IF(TITLE_NUMBER_PR="","",TITLE_NUMBER_PR),TITLE_NUMBER_PR_CHANGE)</f>
        <v>220/896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D3BFC-A00E-865B-A611-A152DB3DBC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45854.45402777778</v>
      </c>
      <c r="W28" s="2265"/>
      <c r="X28" s="2265"/>
      <c r="Y28" s="2265"/>
      <c r="Z28" s="2265"/>
      <c r="AA28" s="2265"/>
      <c r="AB28" s="327"/>
      <c r="AC28" s="2265" t="str">
        <f>IF(TITLE_DATE_PR_CHANGE="",IF(TITLE_DATE_PR="","",TITLE_DATE_PR),TITLE_DATE_PR_CHANGE)</f>
        <v>45854.45402777778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220/896</v>
      </c>
      <c r="W29" s="2252"/>
      <c r="X29" s="2252"/>
      <c r="Y29" s="2252"/>
      <c r="Z29" s="2252"/>
      <c r="AA29" s="2252"/>
      <c r="AB29" s="327"/>
      <c r="AC29" s="2252" t="str">
        <f>IF(TITLE_NUMBER_PR_CHANGE="",IF(TITLE_NUMBER_PR="","",TITLE_NUMBER_PR),TITLE_NUMBER_PR_CHANGE)</f>
        <v>220/896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45854.45402777778</v>
      </c>
      <c r="W32" s="2265"/>
      <c r="X32" s="2265"/>
      <c r="Y32" s="2265"/>
      <c r="Z32" s="2265"/>
      <c r="AA32" s="2265"/>
      <c r="AB32" s="327"/>
      <c r="AC32" s="2265" t="str">
        <f>IF(TITLE_DATE_PR_CHANGE="",IF(TITLE_DATE_PR="","",TITLE_DATE_PR),TITLE_DATE_PR_CHANGE)</f>
        <v>45854.45402777778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220/896</v>
      </c>
      <c r="W33" s="2252"/>
      <c r="X33" s="2252"/>
      <c r="Y33" s="2252"/>
      <c r="Z33" s="2252"/>
      <c r="AA33" s="2252"/>
      <c r="AB33" s="327"/>
      <c r="AC33" s="2252" t="str">
        <f>IF(TITLE_NUMBER_PR_CHANGE="",IF(TITLE_NUMBER_PR="","",TITLE_NUMBER_PR),TITLE_NUMBER_PR_CHANGE)</f>
        <v>220/896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B724A-F5D9-C035-F54A-B1D2E583B70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3.710937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45854.45402777778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220/896</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45854.45402777778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220/896</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тыс.руб./Гкал/ч</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Плата за подключение объекта капитального строительства "Административное здание", расположенного по адресу: ЕАО, г.Биробиджан, ул.Советская, 70В с тепловой нагрузкой 0,00556 Гкал/час к системе теплоснабжения АО "ДГК"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Биробиджанская ТЭЦ</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85">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0.00556</v>
      </c>
      <c r="AD48" s="752"/>
      <c r="AE48" s="1258">
        <v>56.47</v>
      </c>
      <c r="AF48" s="2603">
        <v>45885.466770833336</v>
      </c>
      <c r="AG48" s="1943" t="s">
        <v>19</v>
      </c>
      <c r="AH48" s="2676" t="s">
        <v>28</v>
      </c>
      <c r="AI48" s="1943" t="s">
        <v>66</v>
      </c>
      <c r="AJ48" s="1349"/>
      <c r="AK48" s="2254" t="s">
        <v>480</v>
      </c>
      <c r="AL48" s="1637">
        <f>STRCHECKDATE(#REF!)</f>
      </c>
      <c r="AM48" s="1625"/>
      <c r="AN48" s="1625" t="str">
        <f>IF(T48="","",T48)</f>
        <v>ГП ЕАО Облэнергоремонт Плюс</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FBAB1-16A7-FBF1-4F35-97D3ABF8CB9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45854.45402777778</v>
      </c>
      <c r="W32" s="2265"/>
      <c r="X32" s="2265"/>
      <c r="Y32" s="2265"/>
      <c r="Z32" s="2265"/>
      <c r="AA32" s="2265"/>
      <c r="AB32" s="2265"/>
      <c r="AC32" s="327"/>
      <c r="AD32" s="2265" t="str">
        <f>IF(TITLE_DATE_PR_CHANGE="",IF(TITLE_DATE_PR="","",TITLE_DATE_PR),TITLE_DATE_PR_CHANGE)</f>
        <v>45854.45402777778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220/896</v>
      </c>
      <c r="W33" s="2252"/>
      <c r="X33" s="2252"/>
      <c r="Y33" s="2252"/>
      <c r="Z33" s="2252"/>
      <c r="AA33" s="2252"/>
      <c r="AB33" s="2252"/>
      <c r="AC33" s="327"/>
      <c r="AD33" s="2252" t="str">
        <f>IF(TITLE_NUMBER_PR_CHANGE="",IF(TITLE_NUMBER_PR="","",TITLE_NUMBER_PR),TITLE_NUMBER_PR_CHANGE)</f>
        <v>220/896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45854.45402777778</v>
      </c>
      <c r="W36" s="2265"/>
      <c r="X36" s="2265"/>
      <c r="Y36" s="2265"/>
      <c r="Z36" s="2265"/>
      <c r="AA36" s="2265"/>
      <c r="AB36" s="2265"/>
      <c r="AC36" s="327"/>
      <c r="AD36" s="2265" t="str">
        <f>IF(TITLE_DATE_PR_CHANGE="",IF(TITLE_DATE_PR="","",TITLE_DATE_PR),TITLE_DATE_PR_CHANGE)</f>
        <v>45854.45402777778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220/896</v>
      </c>
      <c r="W37" s="2252"/>
      <c r="X37" s="2252"/>
      <c r="Y37" s="2252"/>
      <c r="Z37" s="2252"/>
      <c r="AA37" s="2252"/>
      <c r="AB37" s="2252"/>
      <c r="AC37" s="327"/>
      <c r="AD37" s="2252" t="str">
        <f>IF(TITLE_NUMBER_PR_CHANGE="",IF(TITLE_NUMBER_PR="","",TITLE_NUMBER_PR),TITLE_NUMBER_PR_CHANGE)</f>
        <v>220/896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AA6FF-EDDE-0787-13E5-688CEEC0E0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45854.45402777778</v>
      </c>
      <c r="W28" s="2265"/>
      <c r="X28" s="2265"/>
      <c r="Y28" s="2265"/>
      <c r="Z28" s="2265"/>
      <c r="AA28" s="2265"/>
      <c r="AB28" s="327"/>
      <c r="AC28" s="2265" t="str">
        <f>IF(TITLE_DATE_PR_CHANGE="",IF(TITLE_DATE_PR="","",TITLE_DATE_PR),TITLE_DATE_PR_CHANGE)</f>
        <v>45854.45402777778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220/896</v>
      </c>
      <c r="W29" s="2252"/>
      <c r="X29" s="2252"/>
      <c r="Y29" s="2252"/>
      <c r="Z29" s="2252"/>
      <c r="AA29" s="2252"/>
      <c r="AB29" s="327"/>
      <c r="AC29" s="2252" t="str">
        <f>IF(TITLE_NUMBER_PR_CHANGE="",IF(TITLE_NUMBER_PR="","",TITLE_NUMBER_PR),TITLE_NUMBER_PR_CHANGE)</f>
        <v>220/896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45854.45402777778</v>
      </c>
      <c r="W32" s="2265"/>
      <c r="X32" s="2265"/>
      <c r="Y32" s="2265"/>
      <c r="Z32" s="2265"/>
      <c r="AA32" s="2265"/>
      <c r="AB32" s="327"/>
      <c r="AC32" s="2265" t="str">
        <f>IF(TITLE_DATE_PR_CHANGE="",IF(TITLE_DATE_PR="","",TITLE_DATE_PR),TITLE_DATE_PR_CHANGE)</f>
        <v>45854.45402777778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220/896</v>
      </c>
      <c r="W33" s="2252"/>
      <c r="X33" s="2252"/>
      <c r="Y33" s="2252"/>
      <c r="Z33" s="2252"/>
      <c r="AA33" s="2252"/>
      <c r="AB33" s="327"/>
      <c r="AC33" s="2252" t="str">
        <f>IF(TITLE_NUMBER_PR_CHANGE="",IF(TITLE_NUMBER_PR="","",TITLE_NUMBER_PR),TITLE_NUMBER_PR_CHANGE)</f>
        <v>220/896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CFEB1-F793-EA05-C2EE-4C364D1AE6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45854.45402777778</v>
      </c>
      <c r="W28" s="2265"/>
      <c r="X28" s="2265"/>
      <c r="Y28" s="2265"/>
      <c r="Z28" s="2265"/>
      <c r="AA28" s="2265"/>
      <c r="AB28" s="327"/>
      <c r="AC28" s="2265" t="str">
        <f>IF(TITLE_DATE_PR_CHANGE="",IF(TITLE_DATE_PR="","",TITLE_DATE_PR),TITLE_DATE_PR_CHANGE)</f>
        <v>45854.45402777778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220/896</v>
      </c>
      <c r="W29" s="2252"/>
      <c r="X29" s="2252"/>
      <c r="Y29" s="2252"/>
      <c r="Z29" s="2252"/>
      <c r="AA29" s="2252"/>
      <c r="AB29" s="327"/>
      <c r="AC29" s="2252" t="str">
        <f>IF(TITLE_NUMBER_PR_CHANGE="",IF(TITLE_NUMBER_PR="","",TITLE_NUMBER_PR),TITLE_NUMBER_PR_CHANGE)</f>
        <v>220/896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45854.45402777778</v>
      </c>
      <c r="W32" s="2265"/>
      <c r="X32" s="2265"/>
      <c r="Y32" s="2265"/>
      <c r="Z32" s="2265"/>
      <c r="AA32" s="2265"/>
      <c r="AB32" s="327"/>
      <c r="AC32" s="2265" t="str">
        <f>IF(TITLE_DATE_PR_CHANGE="",IF(TITLE_DATE_PR="","",TITLE_DATE_PR),TITLE_DATE_PR_CHANGE)</f>
        <v>45854.45402777778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220/896</v>
      </c>
      <c r="W33" s="2252"/>
      <c r="X33" s="2252"/>
      <c r="Y33" s="2252"/>
      <c r="Z33" s="2252"/>
      <c r="AA33" s="2252"/>
      <c r="AB33" s="327"/>
      <c r="AC33" s="2252" t="str">
        <f>IF(TITLE_NUMBER_PR_CHANGE="",IF(TITLE_NUMBER_PR="","",TITLE_NUMBER_PR),TITLE_NUMBER_PR_CHANGE)</f>
        <v>220/896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81669-347D-4E0F-0DA8-1D67A2B4683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45854.45402777778</v>
      </c>
      <c r="W32" s="2265"/>
      <c r="X32" s="2265"/>
      <c r="Y32" s="2265"/>
      <c r="Z32" s="2265"/>
      <c r="AA32" s="2265"/>
      <c r="AB32" s="2265"/>
      <c r="AC32" s="327"/>
      <c r="AD32" s="2265" t="str">
        <f>IF(TITLE_DATE_PR_CHANGE="",IF(TITLE_DATE_PR="","",TITLE_DATE_PR),TITLE_DATE_PR_CHANGE)</f>
        <v>45854.45402777778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220/896</v>
      </c>
      <c r="W33" s="2252"/>
      <c r="X33" s="2252"/>
      <c r="Y33" s="2252"/>
      <c r="Z33" s="2252"/>
      <c r="AA33" s="2252"/>
      <c r="AB33" s="2252"/>
      <c r="AC33" s="327"/>
      <c r="AD33" s="2252" t="str">
        <f>IF(TITLE_NUMBER_PR_CHANGE="",IF(TITLE_NUMBER_PR="","",TITLE_NUMBER_PR),TITLE_NUMBER_PR_CHANGE)</f>
        <v>220/896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45854.45402777778</v>
      </c>
      <c r="W36" s="2265"/>
      <c r="X36" s="2265"/>
      <c r="Y36" s="2265"/>
      <c r="Z36" s="2265"/>
      <c r="AA36" s="2265"/>
      <c r="AB36" s="2265"/>
      <c r="AC36" s="327"/>
      <c r="AD36" s="2265" t="str">
        <f>IF(TITLE_DATE_PR_CHANGE="",IF(TITLE_DATE_PR="","",TITLE_DATE_PR),TITLE_DATE_PR_CHANGE)</f>
        <v>45854.45402777778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220/896</v>
      </c>
      <c r="W37" s="2252"/>
      <c r="X37" s="2252"/>
      <c r="Y37" s="2252"/>
      <c r="Z37" s="2252"/>
      <c r="AA37" s="2252"/>
      <c r="AB37" s="2252"/>
      <c r="AC37" s="327"/>
      <c r="AD37" s="2252" t="str">
        <f>IF(TITLE_NUMBER_PR_CHANGE="",IF(TITLE_NUMBER_PR="","",TITLE_NUMBER_PR),TITLE_NUMBER_PR_CHANGE)</f>
        <v>220/896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CC6A3-4C6A-A785-793F-431A649332F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Биробиджан(99701000)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76428-69BB-73FE-BD44-AC6414CBC42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45854.45402777778</v>
      </c>
      <c r="W28" s="2265"/>
      <c r="X28" s="2265"/>
      <c r="Y28" s="2265"/>
      <c r="Z28" s="2265"/>
      <c r="AA28" s="2265"/>
      <c r="AB28" s="2265"/>
      <c r="AC28" s="2265"/>
      <c r="AD28" s="2265"/>
      <c r="AE28" s="2265"/>
      <c r="AF28" s="327"/>
      <c r="AG28" s="2265" t="str">
        <f>IF(TITLE_DATE_PR_CHANGE="",IF(TITLE_DATE_PR="","",TITLE_DATE_PR),TITLE_DATE_PR_CHANGE)</f>
        <v>45854.45402777778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220/896</v>
      </c>
      <c r="W29" s="2252"/>
      <c r="X29" s="2252"/>
      <c r="Y29" s="2252"/>
      <c r="Z29" s="2252"/>
      <c r="AA29" s="2252"/>
      <c r="AB29" s="2252"/>
      <c r="AC29" s="2252"/>
      <c r="AD29" s="2252"/>
      <c r="AE29" s="2252"/>
      <c r="AF29" s="327"/>
      <c r="AG29" s="2252" t="str">
        <f>IF(TITLE_NUMBER_PR_CHANGE="",IF(TITLE_NUMBER_PR="","",TITLE_NUMBER_PR),TITLE_NUMBER_PR_CHANGE)</f>
        <v>220/896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45854.45402777778</v>
      </c>
      <c r="W32" s="2265"/>
      <c r="X32" s="2265"/>
      <c r="Y32" s="2265"/>
      <c r="Z32" s="2265"/>
      <c r="AA32" s="2265"/>
      <c r="AB32" s="2265"/>
      <c r="AC32" s="2265"/>
      <c r="AD32" s="2265"/>
      <c r="AE32" s="2265"/>
      <c r="AF32" s="327"/>
      <c r="AG32" s="2265" t="str">
        <f>IF(TITLE_DATE_PR_CHANGE="",IF(TITLE_DATE_PR="","",TITLE_DATE_PR),TITLE_DATE_PR_CHANGE)</f>
        <v>45854.45402777778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220/896</v>
      </c>
      <c r="W33" s="2252"/>
      <c r="X33" s="2252"/>
      <c r="Y33" s="2252"/>
      <c r="Z33" s="2252"/>
      <c r="AA33" s="2252"/>
      <c r="AB33" s="2252"/>
      <c r="AC33" s="2252"/>
      <c r="AD33" s="2252"/>
      <c r="AE33" s="2252"/>
      <c r="AF33" s="327"/>
      <c r="AG33" s="2252" t="str">
        <f>IF(TITLE_NUMBER_PR_CHANGE="",IF(TITLE_NUMBER_PR="","",TITLE_NUMBER_PR),TITLE_NUMBER_PR_CHANGE)</f>
        <v>220/896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84433-D584-D6A6-F5B2-902A2431EE4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45854.45402777778</v>
      </c>
      <c r="W28" s="2265"/>
      <c r="X28" s="2265"/>
      <c r="Y28" s="2265"/>
      <c r="Z28" s="2265"/>
      <c r="AA28" s="2265"/>
      <c r="AB28" s="2265"/>
      <c r="AC28" s="2265"/>
      <c r="AD28" s="2265"/>
      <c r="AE28" s="2265"/>
      <c r="AF28" s="327"/>
      <c r="AG28" s="2265" t="str">
        <f>IF(TITLE_DATE_PR_CHANGE="",IF(TITLE_DATE_PR="","",TITLE_DATE_PR),TITLE_DATE_PR_CHANGE)</f>
        <v>45854.45402777778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220/896</v>
      </c>
      <c r="W29" s="2252"/>
      <c r="X29" s="2252"/>
      <c r="Y29" s="2252"/>
      <c r="Z29" s="2252"/>
      <c r="AA29" s="2252"/>
      <c r="AB29" s="2252"/>
      <c r="AC29" s="2252"/>
      <c r="AD29" s="2252"/>
      <c r="AE29" s="2252"/>
      <c r="AF29" s="327"/>
      <c r="AG29" s="2252" t="str">
        <f>IF(TITLE_NUMBER_PR_CHANGE="",IF(TITLE_NUMBER_PR="","",TITLE_NUMBER_PR),TITLE_NUMBER_PR_CHANGE)</f>
        <v>220/896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45854.45402777778</v>
      </c>
      <c r="W32" s="2265"/>
      <c r="X32" s="2265"/>
      <c r="Y32" s="2265"/>
      <c r="Z32" s="2265"/>
      <c r="AA32" s="2265"/>
      <c r="AB32" s="2265"/>
      <c r="AC32" s="2265"/>
      <c r="AD32" s="2265"/>
      <c r="AE32" s="2265"/>
      <c r="AF32" s="327"/>
      <c r="AG32" s="2265" t="str">
        <f>IF(TITLE_DATE_PR_CHANGE="",IF(TITLE_DATE_PR="","",TITLE_DATE_PR),TITLE_DATE_PR_CHANGE)</f>
        <v>45854.45402777778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220/896</v>
      </c>
      <c r="W33" s="2252"/>
      <c r="X33" s="2252"/>
      <c r="Y33" s="2252"/>
      <c r="Z33" s="2252"/>
      <c r="AA33" s="2252"/>
      <c r="AB33" s="2252"/>
      <c r="AC33" s="2252"/>
      <c r="AD33" s="2252"/>
      <c r="AE33" s="2252"/>
      <c r="AF33" s="327"/>
      <c r="AG33" s="2252" t="str">
        <f>IF(TITLE_NUMBER_PR_CHANGE="",IF(TITLE_NUMBER_PR="","",TITLE_NUMBER_PR),TITLE_NUMBER_PR_CHANGE)</f>
        <v>220/896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016CC-3FBD-EDBC-36C6-DBE61682211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45854.45402777778</v>
      </c>
      <c r="W32" s="2265"/>
      <c r="X32" s="2265"/>
      <c r="Y32" s="2265"/>
      <c r="Z32" s="2265"/>
      <c r="AA32" s="2265"/>
      <c r="AB32" s="2265"/>
      <c r="AC32" s="327"/>
      <c r="AD32" s="2265" t="str">
        <f>IF(TITLE_DATE_PR_CHANGE="",IF(TITLE_DATE_PR="","",TITLE_DATE_PR),TITLE_DATE_PR_CHANGE)</f>
        <v>45854.45402777778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220/896</v>
      </c>
      <c r="W33" s="2252"/>
      <c r="X33" s="2252"/>
      <c r="Y33" s="2252"/>
      <c r="Z33" s="2252"/>
      <c r="AA33" s="2252"/>
      <c r="AB33" s="2252"/>
      <c r="AC33" s="327"/>
      <c r="AD33" s="2252" t="str">
        <f>IF(TITLE_NUMBER_PR_CHANGE="",IF(TITLE_NUMBER_PR="","",TITLE_NUMBER_PR),TITLE_NUMBER_PR_CHANGE)</f>
        <v>220/896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45854.45402777778</v>
      </c>
      <c r="W36" s="2265"/>
      <c r="X36" s="2265"/>
      <c r="Y36" s="2265"/>
      <c r="Z36" s="2265"/>
      <c r="AA36" s="2265"/>
      <c r="AB36" s="2265"/>
      <c r="AC36" s="327"/>
      <c r="AD36" s="2265" t="str">
        <f>IF(TITLE_DATE_PR_CHANGE="",IF(TITLE_DATE_PR="","",TITLE_DATE_PR),TITLE_DATE_PR_CHANGE)</f>
        <v>45854.45402777778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220/896</v>
      </c>
      <c r="W37" s="2252"/>
      <c r="X37" s="2252"/>
      <c r="Y37" s="2252"/>
      <c r="Z37" s="2252"/>
      <c r="AA37" s="2252"/>
      <c r="AB37" s="2252"/>
      <c r="AC37" s="327"/>
      <c r="AD37" s="2252" t="str">
        <f>IF(TITLE_NUMBER_PR_CHANGE="",IF(TITLE_NUMBER_PR="","",TITLE_NUMBER_PR),TITLE_NUMBER_PR_CHANGE)</f>
        <v>220/896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D4852-E11B-B61C-3B57-FCB15DF4AA0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 СП "Биробиджанская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B1E5C-3C46-5E7C-EFD9-70533A76362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"Биробиджанская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99</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54B43-A37C-53E7-2955-38760877B83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 СП "Биробиджанская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105</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15B61-739A-2461-7E4B-B6707D2BBA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 СП "Биробиджанская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109</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110</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EE54C-EFB4-BAF8-06B2-9CFAB2D219B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 СП "Биробиджанская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109</v>
      </c>
      <c r="F15" s="708" t="s">
        <v>708</v>
      </c>
      <c r="G15" s="1647" t="s">
        <v>555</v>
      </c>
      <c r="H15" s="558"/>
      <c r="I15" s="558"/>
      <c r="J15" s="290" t="s">
        <v>709</v>
      </c>
      <c r="K15" s="544" t="s">
        <v>633</v>
      </c>
      <c r="AF15" s="1632">
        <v>19</v>
      </c>
    </row>
    <row customHeight="1" ht="35.699999999999996">
      <c r="D16" s="1639"/>
      <c r="E16" s="1631" t="s">
        <v>110</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111</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99</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B0773-249F-FC22-5D93-78FC2795D88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 СП "Биробиджанская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109</v>
      </c>
      <c r="F15" s="708" t="s">
        <v>779</v>
      </c>
      <c r="G15" s="1658" t="s">
        <v>555</v>
      </c>
      <c r="H15" s="558"/>
      <c r="I15" s="558"/>
      <c r="J15" s="290" t="s">
        <v>780</v>
      </c>
      <c r="K15" s="544" t="s">
        <v>633</v>
      </c>
      <c r="AF15" s="1632">
        <v>19</v>
      </c>
    </row>
    <row customHeight="1" ht="24">
      <c r="D16" s="1639"/>
      <c r="E16" s="1631" t="s">
        <v>110</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111</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12EDC-645B-33BA-DC6F-B0627BE4485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 СП "Биробиджанская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811</v>
      </c>
      <c r="D13" s="954" t="s">
        <v>109</v>
      </c>
      <c r="E13" s="280" t="s">
        <v>812</v>
      </c>
      <c r="F13" s="661" t="s">
        <v>813</v>
      </c>
      <c r="G13" s="558"/>
      <c r="H13" s="662"/>
      <c r="I13" s="558"/>
      <c r="J13" s="662"/>
      <c r="K13" s="290" t="s">
        <v>814</v>
      </c>
      <c r="L13" s="721"/>
      <c r="X13" s="506">
        <v>0</v>
      </c>
    </row>
    <row customHeight="1" ht="22.5">
      <c r="A14" s="2393"/>
      <c r="D14" s="540" t="s">
        <v>110</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111</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110</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111</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99</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110</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111</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110</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111</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99</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66B6E-4DE6-9F0B-2B58-CD2AA0FF880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"Биробиджанская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99</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9BAC9-BAB1-2E69-72B9-61F5A008CED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 СП "Биробиджанская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9889A-F3B8-3AC2-95A6-135094C935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"Биробиджанская ТЭЦ"</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470D7-6BD6-6122-34D2-1C12DE47B54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 СП "Биробиджанская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8DA89-2B7B-1A01-118E-3840DB0375E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 СП "Биробиджанская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A609B-E546-D4EB-0759-19165F74604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"Биробиджанская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82A9D-DA32-887E-890C-04A26251B40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 СП "Биробиджанская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CFE8F-3CE2-9C74-A1DE-5D755929EF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 СП "Биробиджанская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110</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6F599-F611-A3F4-1FB8-5231EBD498C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"Биробиджанская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109</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110</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111</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B4753-23A1-2238-2084-449841C53E6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2.57421875" customWidth="1"/>
    <col min="10" max="10" style="1636" width="12.281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45854.45402777778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220/896</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объекта капитального строительства "Административное здание", расположенного по адресу: ЕАО, г.Биробиджан, ул.Советская, 70В с тепловой нагрузкой 0,00556 Гкал/час к системе теплоснабжения АО "ДГК" в индивидуальном порядке</v>
      </c>
      <c r="H48" s="1990"/>
      <c r="I48" s="1740">
        <v>45885.470925925925</v>
      </c>
      <c r="J48" s="1774">
        <v>46434.4712037037</v>
      </c>
      <c r="K48" s="1866" t="s">
        <v>1154</v>
      </c>
      <c r="L48" s="1990" t="s">
        <v>310</v>
      </c>
      <c r="M48" s="2171"/>
      <c r="N48" s="335"/>
      <c r="O48" s="1625"/>
      <c r="P48" s="1625"/>
      <c r="AH48" s="1632">
        <v>0</v>
      </c>
    </row>
    <row s="1636" customFormat="1" customHeight="1" ht="18.75">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объекта капитального строительства "Административное здание", расположенного по адресу: ЕАО, г.Биробиджан, ул.Советская, 70В с тепловой нагрузкой 0,00556 Гкал/час к системе теплоснабжения АО "ДГК"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объекта капитального строительства "Административное здание", расположенного по адресу: ЕАО, г.Биробиджан, ул.Советская, 70В с тепловой нагрузкой 0,00556 Гкал/час к системе теплоснабжения АО "ДГК"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объекта капитального строительства "Административное здание", расположенного по адресу: ЕАО, г.Биробиджан, ул.Советская, 70В с тепловой нагрузкой 0,00556 Гкал/час к системе теплоснабжения АО "ДГК"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объекта капитального строительства "Административное здание", расположенного по адресу: ЕАО, г.Биробиджан, ул.Советская, 70В с тепловой нагрузкой 0,00556 Гкал/час к системе теплоснабжения АО "ДГК"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F8E7F-B42D-2D05-19BA-F2C3347CCCD9}"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L12" sqref="L12"/>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 СП "Биробиджанская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8" t="s">
        <v>1159</v>
      </c>
      <c r="H10" s="2170" t="s">
        <v>1160</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678" t="s">
        <v>1159</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8"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8"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CA72B7A4-38D5-5E8E-C5BC-08635FFD385B}"/>
    <hyperlink ref="G11" r:id="rId3" xr:uid="{015AC676-2F07-D63F-CED4-C41161E8D7DA}"/>
    <hyperlink ref="G12" r:id="rId4" xr:uid="{B311CC62-E882-B9E8-5FE2-8FBDDD07CFFC}"/>
    <hyperlink ref="G13" r:id="rId5" xr:uid="{143D3425-2F1A-FBDC-7EBD-5B0A89CDB63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A15F7-7B14-36C3-E543-1079966F472D}" mc:Ignorable="x14ac xr xr2 xr3">
  <sheetPr>
    <tabColor rgb="FFCCCCFF"/>
  </sheetPr>
  <dimension ref="A1:AR146"/>
  <sheetViews>
    <sheetView showGridLines="0" zoomScale="90" workbookViewId="0">
      <pane xSplit="6" ySplit="12" topLeftCell="G43" activePane="bottomRight" state="frozen"/>
      <selection pane="bottomLeft" activeCell="A13" sqref="A13"/>
      <selection pane="topRight" activeCell="G1" sqref="G1"/>
      <selection pane="bottomRight" activeCell="E70" sqref="E70:W7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"Биробиджанская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105</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108</v>
      </c>
      <c r="L10" s="2128" t="s">
        <v>88</v>
      </c>
      <c r="M10" s="2128"/>
      <c r="N10" s="111" t="s">
        <v>128</v>
      </c>
      <c r="O10" s="111" t="s">
        <v>108</v>
      </c>
      <c r="P10" s="2128" t="s">
        <v>88</v>
      </c>
      <c r="Q10" s="2128"/>
      <c r="R10" s="111" t="s">
        <v>128</v>
      </c>
      <c r="S10" s="284" t="s">
        <v>108</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109</v>
      </c>
      <c r="E11" s="1250" t="s">
        <v>110</v>
      </c>
      <c r="F11" s="1250"/>
      <c r="G11" s="1250" t="s">
        <v>90</v>
      </c>
      <c r="H11" s="2157" t="s">
        <v>111</v>
      </c>
      <c r="I11" s="2157"/>
      <c r="J11" s="1250" t="s">
        <v>92</v>
      </c>
      <c r="K11" s="1250" t="s">
        <v>93</v>
      </c>
      <c r="L11" s="2157" t="s">
        <v>99</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109</v>
      </c>
      <c r="N58" s="439" t="s">
        <v>28</v>
      </c>
      <c r="O58" s="2186" t="s">
        <v>19</v>
      </c>
      <c r="P58" s="2109"/>
      <c r="Q58" s="2109" t="s">
        <v>109</v>
      </c>
      <c r="R58" s="2632" t="s">
        <v>28</v>
      </c>
      <c r="S58" s="2108" t="s">
        <v>66</v>
      </c>
      <c r="T58" s="2109"/>
      <c r="U58" s="2109" t="s">
        <v>109</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объекта капитального строительства "Административное здание", расположенного по адресу: ЕАО, г.Биробиджан, ул.Советская, 70В с тепловой нагрузкой 0,00556 Гкал/час к системе теплоснабжения АО "ДГК"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Биробиджанская ТЭЦ</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401B7-F961-7A48-2334-7ADF142282F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 СП "Биробиджанская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78E61F-E821-019F-CFDD-525C881AC78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109</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110</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111</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99</v>
      </c>
      <c r="O9" s="1077" t="s">
        <v>1391</v>
      </c>
      <c r="V9" s="371" t="s">
        <v>99</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16</v>
      </c>
      <c r="B17" s="1076">
        <v>2015</v>
      </c>
      <c r="G17" s="1077" t="s">
        <v>1420</v>
      </c>
      <c r="H17" s="1077" t="s">
        <v>1420</v>
      </c>
      <c r="I17" s="1077" t="s">
        <v>1473</v>
      </c>
      <c r="N17" s="1159" t="s">
        <v>1474</v>
      </c>
      <c r="X17" s="1088"/>
      <c r="AW17" s="1121" t="s">
        <v>1468</v>
      </c>
      <c r="AX17" s="1121" t="s">
        <v>1468</v>
      </c>
      <c r="AZ17" s="1121" t="s">
        <v>1475</v>
      </c>
      <c r="BB17" s="1121" t="s">
        <v>1476</v>
      </c>
      <c r="BC17" s="1121" t="s">
        <v>1328</v>
      </c>
      <c r="BE17" s="1121">
        <v>2015</v>
      </c>
      <c r="BH17" s="1069" t="s">
        <v>1416</v>
      </c>
      <c r="BJ17" s="1218" t="s">
        <v>1477</v>
      </c>
      <c r="BL17" s="1218" t="s">
        <v>1477</v>
      </c>
      <c r="BN17" s="1069" t="s">
        <v>1478</v>
      </c>
      <c r="BR17" s="1068" t="s">
        <v>1270</v>
      </c>
      <c r="BS17" s="1429"/>
      <c r="BU17" s="1068" t="s">
        <v>1479</v>
      </c>
      <c r="BV17" s="1071"/>
      <c r="BW17" s="1691"/>
      <c r="BX17" s="1693" t="s">
        <v>1480</v>
      </c>
      <c r="CA17" s="1068" t="s">
        <v>1481</v>
      </c>
      <c r="CD17" s="1068" t="s">
        <v>1482</v>
      </c>
    </row>
    <row customHeight="1" ht="21">
      <c r="A18" s="1075" t="s">
        <v>1483</v>
      </c>
      <c r="B18" s="1076">
        <v>2016</v>
      </c>
      <c r="E18" s="2006" t="s">
        <v>1484</v>
      </c>
      <c r="I18" s="1077" t="s">
        <v>1485</v>
      </c>
      <c r="N18" s="1159" t="s">
        <v>1486</v>
      </c>
      <c r="X18" s="1088"/>
      <c r="AW18" s="1121" t="s">
        <v>1473</v>
      </c>
      <c r="AX18" s="1121" t="s">
        <v>1473</v>
      </c>
      <c r="BB18" s="1121" t="s">
        <v>1487</v>
      </c>
      <c r="BC18" s="1121" t="s">
        <v>1328</v>
      </c>
      <c r="BE18" s="1121">
        <v>2016</v>
      </c>
      <c r="BH18" s="1069" t="s">
        <v>1430</v>
      </c>
      <c r="BJ18" s="1218" t="s">
        <v>1488</v>
      </c>
      <c r="BL18" s="1218" t="s">
        <v>1488</v>
      </c>
      <c r="BN18" s="1069" t="s">
        <v>1489</v>
      </c>
      <c r="BQ18" s="1433" t="s">
        <v>1300</v>
      </c>
      <c r="BR18" s="1160" t="s">
        <v>1301</v>
      </c>
      <c r="BS18" s="275"/>
      <c r="BT18" s="1433" t="s">
        <v>1490</v>
      </c>
      <c r="BU18" s="1160" t="s">
        <v>1491</v>
      </c>
      <c r="BV18" s="1071"/>
      <c r="BW18" s="1698" t="s">
        <v>1492</v>
      </c>
      <c r="BX18" s="1692" t="s">
        <v>1493</v>
      </c>
      <c r="BZ18" s="1433" t="s">
        <v>1494</v>
      </c>
      <c r="CA18" s="1160" t="s">
        <v>1495</v>
      </c>
      <c r="CC18" s="1433" t="s">
        <v>1496</v>
      </c>
      <c r="CD18" s="1160" t="s">
        <v>1497</v>
      </c>
    </row>
    <row customHeight="1" ht="21">
      <c r="A19" s="1871" t="s">
        <v>1498</v>
      </c>
      <c r="B19" s="1076">
        <v>2017</v>
      </c>
      <c r="E19" s="1075" t="s">
        <v>159</v>
      </c>
      <c r="I19" s="1077" t="s">
        <v>1499</v>
      </c>
      <c r="N19" s="1159" t="s">
        <v>1500</v>
      </c>
      <c r="X19" s="1088"/>
      <c r="AW19" s="1121" t="s">
        <v>1485</v>
      </c>
      <c r="AX19" s="1121" t="s">
        <v>1485</v>
      </c>
      <c r="AZ19" s="1068" t="s">
        <v>1501</v>
      </c>
      <c r="BB19" s="1121" t="s">
        <v>1502</v>
      </c>
      <c r="BC19" s="1121" t="s">
        <v>1328</v>
      </c>
      <c r="BE19" s="1121">
        <v>2017</v>
      </c>
      <c r="BH19" s="1069" t="s">
        <v>1503</v>
      </c>
      <c r="BJ19" s="1218" t="s">
        <v>1504</v>
      </c>
      <c r="BL19" s="1218" t="s">
        <v>1504</v>
      </c>
      <c r="BQ19" s="1282">
        <v>4190064</v>
      </c>
      <c r="BR19" s="1069" t="s">
        <v>1505</v>
      </c>
      <c r="BS19" s="1430"/>
      <c r="BT19" s="1282">
        <v>4189671</v>
      </c>
      <c r="BU19" s="1069" t="s">
        <v>1506</v>
      </c>
      <c r="BV19" s="1071"/>
      <c r="BW19" s="1696">
        <v>4189706</v>
      </c>
      <c r="BX19" s="1694" t="s">
        <v>1507</v>
      </c>
      <c r="BZ19" s="1282">
        <v>4189714</v>
      </c>
      <c r="CA19" s="1069" t="s">
        <v>1508</v>
      </c>
      <c r="CC19" s="1282">
        <v>4189708</v>
      </c>
      <c r="CD19" s="1069" t="s">
        <v>1509</v>
      </c>
    </row>
    <row customHeight="1" ht="21">
      <c r="A20" s="1075" t="s">
        <v>1510</v>
      </c>
      <c r="B20" s="1076">
        <v>2018</v>
      </c>
      <c r="E20" s="1075" t="s">
        <v>1259</v>
      </c>
      <c r="I20" s="1077" t="s">
        <v>1511</v>
      </c>
      <c r="N20" s="1159" t="s">
        <v>1512</v>
      </c>
      <c r="AW20" s="1121" t="s">
        <v>1499</v>
      </c>
      <c r="AX20" s="1121" t="s">
        <v>1499</v>
      </c>
      <c r="AZ20" s="1121" t="s">
        <v>1513</v>
      </c>
      <c r="BB20" s="1121" t="s">
        <v>1514</v>
      </c>
      <c r="BC20" s="1121" t="s">
        <v>1445</v>
      </c>
      <c r="BE20" s="1121">
        <v>2018</v>
      </c>
      <c r="BH20" s="1069" t="s">
        <v>1441</v>
      </c>
      <c r="BJ20" s="1069" t="s">
        <v>1368</v>
      </c>
      <c r="BL20" s="1069" t="s">
        <v>1368</v>
      </c>
      <c r="BQ20" s="1282">
        <v>4190065</v>
      </c>
      <c r="BR20" s="1069" t="s">
        <v>1515</v>
      </c>
      <c r="BS20" s="1430"/>
      <c r="BT20" s="1282">
        <v>4189672</v>
      </c>
      <c r="BU20" s="1069" t="s">
        <v>1516</v>
      </c>
      <c r="BV20" s="1071"/>
      <c r="BW20" s="1696">
        <v>4189705</v>
      </c>
      <c r="BX20" s="1694" t="s">
        <v>1517</v>
      </c>
      <c r="BZ20" s="1282">
        <v>4189713</v>
      </c>
      <c r="CA20" s="1069" t="s">
        <v>1517</v>
      </c>
      <c r="CC20" s="1282">
        <v>4189709</v>
      </c>
      <c r="CD20" s="1069" t="s">
        <v>1518</v>
      </c>
    </row>
    <row customHeight="1" ht="21">
      <c r="A21" s="1075" t="s">
        <v>1519</v>
      </c>
      <c r="B21" s="1076">
        <v>2019</v>
      </c>
      <c r="I21" s="1077" t="s">
        <v>1520</v>
      </c>
      <c r="N21" s="1159" t="s">
        <v>1521</v>
      </c>
      <c r="AW21" s="1121" t="s">
        <v>1511</v>
      </c>
      <c r="AX21" s="1121" t="s">
        <v>1511</v>
      </c>
      <c r="AZ21" s="1121" t="s">
        <v>1522</v>
      </c>
      <c r="BB21" s="1121" t="s">
        <v>1523</v>
      </c>
      <c r="BC21" s="1121" t="s">
        <v>1328</v>
      </c>
      <c r="BE21" s="1121">
        <v>2019</v>
      </c>
      <c r="BH21" s="1069" t="s">
        <v>1448</v>
      </c>
      <c r="BJ21" s="1069" t="s">
        <v>1384</v>
      </c>
      <c r="BL21" s="1069" t="s">
        <v>1384</v>
      </c>
      <c r="BQ21" s="1282">
        <v>4190066</v>
      </c>
      <c r="BR21" s="1069" t="s">
        <v>1524</v>
      </c>
      <c r="BS21" s="1430"/>
      <c r="BT21" s="1282">
        <v>4189673</v>
      </c>
      <c r="BU21" s="1069" t="s">
        <v>1525</v>
      </c>
      <c r="BV21" s="1071"/>
      <c r="BW21" s="1696">
        <v>4189707</v>
      </c>
      <c r="BX21" s="1694" t="s">
        <v>1526</v>
      </c>
      <c r="BZ21" s="1282">
        <v>4189712</v>
      </c>
      <c r="CA21" s="1069" t="s">
        <v>1527</v>
      </c>
      <c r="CC21" s="1282">
        <v>4189710</v>
      </c>
      <c r="CD21" s="1069" t="s">
        <v>1528</v>
      </c>
    </row>
    <row customHeight="1" ht="21">
      <c r="A22" s="1075" t="s">
        <v>1529</v>
      </c>
      <c r="B22" s="1076">
        <v>2020</v>
      </c>
      <c r="N22" s="1159" t="s">
        <v>1530</v>
      </c>
      <c r="AW22" s="1121" t="s">
        <v>1520</v>
      </c>
      <c r="AX22" s="1121" t="s">
        <v>1520</v>
      </c>
      <c r="AZ22" s="1121" t="s">
        <v>1531</v>
      </c>
      <c r="BB22" s="1121" t="s">
        <v>1532</v>
      </c>
      <c r="BC22" s="1121" t="s">
        <v>1328</v>
      </c>
      <c r="BE22" s="1121">
        <v>2020</v>
      </c>
      <c r="BH22" s="1069" t="s">
        <v>1455</v>
      </c>
      <c r="BJ22" s="1069" t="s">
        <v>1400</v>
      </c>
      <c r="BL22" s="1069" t="s">
        <v>1400</v>
      </c>
      <c r="BQ22" s="1282">
        <v>4190067</v>
      </c>
      <c r="BR22" s="1069" t="s">
        <v>1533</v>
      </c>
      <c r="BS22" s="1430"/>
      <c r="BT22" s="1282">
        <v>4189674</v>
      </c>
      <c r="BU22" s="1069" t="s">
        <v>1534</v>
      </c>
      <c r="BV22" s="1071"/>
      <c r="BW22" s="1071"/>
      <c r="CC22" s="1282">
        <v>4189711</v>
      </c>
      <c r="CD22" s="1069" t="s">
        <v>297</v>
      </c>
    </row>
    <row customHeight="1" ht="21">
      <c r="A23" s="1075" t="s">
        <v>1535</v>
      </c>
      <c r="B23" s="1076">
        <v>2021</v>
      </c>
      <c r="AW23" s="1121" t="s">
        <v>1536</v>
      </c>
      <c r="AX23" s="1121" t="s">
        <v>1536</v>
      </c>
      <c r="AZ23" s="1121" t="s">
        <v>1537</v>
      </c>
      <c r="BB23" s="1121" t="s">
        <v>1538</v>
      </c>
      <c r="BC23" s="1121" t="s">
        <v>1236</v>
      </c>
      <c r="BE23" s="1121">
        <v>2021</v>
      </c>
      <c r="BH23" s="1069" t="s">
        <v>1463</v>
      </c>
      <c r="BJ23" s="1069" t="s">
        <v>1416</v>
      </c>
      <c r="BL23" s="1069" t="s">
        <v>1416</v>
      </c>
      <c r="BQ23" s="1282">
        <v>4190068</v>
      </c>
      <c r="BR23" s="1069" t="s">
        <v>1539</v>
      </c>
      <c r="BS23" s="1430"/>
      <c r="BT23" s="1282">
        <v>4189675</v>
      </c>
      <c r="BU23" s="1069" t="s">
        <v>1540</v>
      </c>
      <c r="BV23" s="1071"/>
      <c r="BW23" s="1071"/>
      <c r="CC23" s="1282">
        <v>5110778</v>
      </c>
      <c r="CD23" s="1069" t="s">
        <v>1541</v>
      </c>
    </row>
    <row customHeight="1" ht="21">
      <c r="A24" s="1075" t="s">
        <v>1542</v>
      </c>
      <c r="B24" s="1076">
        <v>2022</v>
      </c>
      <c r="AW24" s="1121" t="s">
        <v>1543</v>
      </c>
      <c r="AX24" s="1121" t="s">
        <v>1543</v>
      </c>
      <c r="AZ24" s="1121" t="s">
        <v>1544</v>
      </c>
      <c r="BB24" s="1121" t="s">
        <v>1545</v>
      </c>
      <c r="BC24" s="1121" t="s">
        <v>1546</v>
      </c>
      <c r="BE24" s="1121">
        <v>2022</v>
      </c>
      <c r="BH24" s="1069" t="s">
        <v>1472</v>
      </c>
      <c r="BJ24" s="1069" t="s">
        <v>1430</v>
      </c>
      <c r="BL24" s="1069" t="s">
        <v>1430</v>
      </c>
      <c r="BQ24" s="1282">
        <v>4190069</v>
      </c>
      <c r="BR24" s="1069" t="s">
        <v>1547</v>
      </c>
      <c r="BS24" s="1430"/>
      <c r="BT24" s="1282">
        <v>4189676</v>
      </c>
      <c r="BU24" s="1069" t="s">
        <v>1548</v>
      </c>
      <c r="BV24" s="1071"/>
      <c r="BW24" s="1071"/>
      <c r="CC24" s="1282">
        <v>25575374</v>
      </c>
      <c r="CD24" s="1069" t="s">
        <v>1549</v>
      </c>
    </row>
    <row customHeight="1" ht="11.25">
      <c r="A25" s="1075" t="s">
        <v>1550</v>
      </c>
      <c r="B25" s="1076">
        <v>2023</v>
      </c>
      <c r="AW25" s="1121" t="s">
        <v>1551</v>
      </c>
      <c r="AX25" s="1121" t="s">
        <v>1551</v>
      </c>
      <c r="AZ25" s="1121" t="s">
        <v>1552</v>
      </c>
      <c r="BB25" s="1121" t="s">
        <v>1553</v>
      </c>
      <c r="BC25" s="1121" t="s">
        <v>1546</v>
      </c>
      <c r="BE25" s="1121">
        <v>2023</v>
      </c>
      <c r="BH25" s="1069" t="s">
        <v>1478</v>
      </c>
      <c r="BJ25" s="1069" t="s">
        <v>1503</v>
      </c>
      <c r="BL25" s="1069" t="s">
        <v>1503</v>
      </c>
      <c r="BQ25" s="1282">
        <v>4190070</v>
      </c>
      <c r="BR25" s="1069" t="s">
        <v>1554</v>
      </c>
      <c r="BS25" s="1430"/>
      <c r="BT25" s="1282">
        <v>4189677</v>
      </c>
      <c r="BU25" s="1069" t="s">
        <v>1555</v>
      </c>
      <c r="BV25" s="1071"/>
      <c r="BW25" s="1071"/>
    </row>
    <row customHeight="1" ht="11.25">
      <c r="A26" s="1075" t="s">
        <v>1556</v>
      </c>
      <c r="B26" s="1076">
        <v>2024</v>
      </c>
      <c r="J26" s="1732" t="s">
        <v>1557</v>
      </c>
      <c r="AX26" s="1121" t="s">
        <v>1558</v>
      </c>
      <c r="AZ26" s="1121" t="s">
        <v>1423</v>
      </c>
      <c r="BB26" s="1121" t="s">
        <v>1559</v>
      </c>
      <c r="BC26" s="1121" t="s">
        <v>1546</v>
      </c>
      <c r="BE26" s="1121">
        <v>2024</v>
      </c>
      <c r="BH26" s="1069" t="s">
        <v>1489</v>
      </c>
      <c r="BJ26" s="1069" t="s">
        <v>1441</v>
      </c>
      <c r="BL26" s="1069" t="s">
        <v>1441</v>
      </c>
      <c r="BQ26" s="1282">
        <v>4190071</v>
      </c>
      <c r="BR26" s="1069" t="s">
        <v>1560</v>
      </c>
      <c r="BS26" s="1430"/>
      <c r="BV26" s="1071"/>
      <c r="BW26" s="1071"/>
    </row>
    <row customHeight="1" ht="11.25">
      <c r="A27" s="1075" t="s">
        <v>1561</v>
      </c>
      <c r="B27" s="1076">
        <v>2025</v>
      </c>
      <c r="J27" s="177" t="s">
        <v>692</v>
      </c>
      <c r="AX27" s="1121" t="s">
        <v>1562</v>
      </c>
      <c r="BB27" s="1121" t="s">
        <v>1563</v>
      </c>
      <c r="BC27" s="1121" t="s">
        <v>1546</v>
      </c>
      <c r="BE27" s="1121">
        <v>2025</v>
      </c>
      <c r="BH27" s="1071" t="s">
        <v>28</v>
      </c>
      <c r="BJ27" s="1069" t="s">
        <v>1448</v>
      </c>
      <c r="BL27" s="1069" t="s">
        <v>1448</v>
      </c>
      <c r="BN27" s="1071" t="s">
        <v>28</v>
      </c>
      <c r="BQ27" s="1282">
        <v>4190072</v>
      </c>
      <c r="BR27" s="1069" t="s">
        <v>1564</v>
      </c>
      <c r="BS27" s="1430"/>
      <c r="BV27" s="1071"/>
      <c r="BW27" s="1071"/>
    </row>
    <row customHeight="1" ht="11.25">
      <c r="A28" s="1075" t="s">
        <v>1565</v>
      </c>
      <c r="D28" s="1102"/>
      <c r="E28" s="1103"/>
      <c r="F28" s="1103"/>
      <c r="H28" s="1104" t="s">
        <v>1566</v>
      </c>
      <c r="AX28" s="1121" t="s">
        <v>1567</v>
      </c>
      <c r="AZ28" s="1068" t="s">
        <v>1568</v>
      </c>
      <c r="BB28" s="1121" t="s">
        <v>1569</v>
      </c>
      <c r="BC28" s="1121" t="s">
        <v>1570</v>
      </c>
      <c r="BE28" s="1121">
        <v>2026</v>
      </c>
      <c r="BH28" s="1071" t="s">
        <v>28</v>
      </c>
      <c r="BJ28" s="1069" t="s">
        <v>1455</v>
      </c>
      <c r="BL28" s="1069" t="s">
        <v>1455</v>
      </c>
      <c r="BN28" s="1071" t="s">
        <v>28</v>
      </c>
      <c r="BQ28" s="1282">
        <v>4190073</v>
      </c>
      <c r="BR28" s="1069" t="s">
        <v>1571</v>
      </c>
      <c r="BS28" s="1430"/>
      <c r="BV28" s="1071"/>
      <c r="BW28" s="1071"/>
    </row>
    <row customHeight="1" ht="11.25">
      <c r="A29" s="1075" t="s">
        <v>1572</v>
      </c>
      <c r="D29" s="1105" t="s">
        <v>1573</v>
      </c>
      <c r="E29" s="1106" t="str">
        <f>IF(TEMPLATE_GROUP="","",INDEX(StartDateList,MATCH(TEMPLATE_GROUP,CodeTemplateList,0),1))</f>
        <v>01.01.2025</v>
      </c>
      <c r="F29" s="1106" t="str">
        <f>IF(TEMPLATE_GROUP="","",INDEX(EndDateList,MATCH(TEMPLATE_GROUP,CodeTemplateList,0),1))</f>
        <v>31.12.2027</v>
      </c>
      <c r="H29" s="1107" t="s">
        <v>1574</v>
      </c>
      <c r="AX29" s="1121" t="s">
        <v>1575</v>
      </c>
      <c r="AZ29" s="1121" t="s">
        <v>1221</v>
      </c>
      <c r="BB29" s="1121" t="s">
        <v>1423</v>
      </c>
      <c r="BC29" s="1092"/>
      <c r="BE29" s="1121">
        <v>2027</v>
      </c>
      <c r="BJ29" s="1069" t="s">
        <v>1463</v>
      </c>
      <c r="BL29" s="1069" t="s">
        <v>1463</v>
      </c>
    </row>
    <row customHeight="1" ht="11.25">
      <c r="A30" s="1075" t="s">
        <v>1576</v>
      </c>
      <c r="D30" s="1108"/>
      <c r="E30" s="1109"/>
      <c r="F30" s="1109"/>
      <c r="AX30" s="1121" t="s">
        <v>1577</v>
      </c>
      <c r="AZ30" s="1121" t="s">
        <v>1248</v>
      </c>
      <c r="BE30" s="1121">
        <v>2028</v>
      </c>
      <c r="BJ30" s="1069" t="s">
        <v>1578</v>
      </c>
      <c r="BL30" s="1069" t="s">
        <v>1578</v>
      </c>
    </row>
    <row customHeight="1" ht="12.75">
      <c r="A31" s="1075" t="s">
        <v>1579</v>
      </c>
      <c r="D31" s="1102"/>
      <c r="E31" s="1103"/>
      <c r="F31" s="1103"/>
      <c r="H31" s="1110"/>
      <c r="AX31" s="1121" t="s">
        <v>1580</v>
      </c>
      <c r="AZ31" s="1121" t="s">
        <v>1581</v>
      </c>
      <c r="BE31" s="1121">
        <v>2029</v>
      </c>
      <c r="BJ31" s="1069" t="s">
        <v>1582</v>
      </c>
      <c r="BL31" s="1069" t="s">
        <v>1582</v>
      </c>
    </row>
    <row customHeight="1" ht="11.25">
      <c r="A32" s="1075" t="s">
        <v>1583</v>
      </c>
      <c r="D32" s="1105" t="s">
        <v>1584</v>
      </c>
      <c r="E32" s="1106" t="str">
        <f>IF(TEMPLATE_GROUP="","",INDEX(StartDateList,MATCH(TEMPLATE_GROUP,CodeTemplateList,0),1))</f>
        <v>01.01.2025</v>
      </c>
      <c r="F32" s="1106" t="str">
        <f>IF(TEMPLATE_GROUP="","",INDEX(EndDateList,MATCH(TEMPLATE_GROUP,CodeTemplateList,0),1))</f>
        <v>31.12.2027</v>
      </c>
      <c r="H32" s="1111" t="s">
        <v>1585</v>
      </c>
      <c r="O32" s="1075" t="s">
        <v>1219</v>
      </c>
      <c r="AX32" s="1121" t="s">
        <v>1586</v>
      </c>
      <c r="AZ32" s="1121" t="s">
        <v>1316</v>
      </c>
      <c r="BE32" s="1121">
        <v>2030</v>
      </c>
      <c r="BJ32" s="1069" t="s">
        <v>1472</v>
      </c>
      <c r="BL32" s="1069" t="s">
        <v>1472</v>
      </c>
    </row>
    <row customHeight="1" ht="11.25">
      <c r="A33" s="1075" t="s">
        <v>1587</v>
      </c>
      <c r="O33" s="1075" t="s">
        <v>1245</v>
      </c>
      <c r="AX33" s="1121" t="s">
        <v>1588</v>
      </c>
      <c r="AZ33" s="1121" t="s">
        <v>1220</v>
      </c>
      <c r="BE33" s="1121">
        <v>2031</v>
      </c>
      <c r="BJ33" s="1069" t="s">
        <v>1478</v>
      </c>
      <c r="BL33" s="1069" t="s">
        <v>1478</v>
      </c>
    </row>
    <row customHeight="1" ht="11.25">
      <c r="A34" s="1075" t="s">
        <v>1589</v>
      </c>
      <c r="O34" s="1075" t="s">
        <v>1281</v>
      </c>
      <c r="AX34" s="1121" t="s">
        <v>1590</v>
      </c>
      <c r="BE34" s="1121">
        <v>2032</v>
      </c>
      <c r="BJ34" s="1069" t="s">
        <v>1489</v>
      </c>
      <c r="BL34" s="1069" t="s">
        <v>1489</v>
      </c>
    </row>
    <row customHeight="1" ht="11.25">
      <c r="A35" s="1075" t="s">
        <v>1591</v>
      </c>
      <c r="O35" s="1075" t="s">
        <v>1314</v>
      </c>
      <c r="AX35" s="1121" t="s">
        <v>1592</v>
      </c>
      <c r="AZ35" s="1068" t="s">
        <v>1593</v>
      </c>
      <c r="BE35" s="1121">
        <v>2033</v>
      </c>
      <c r="BL35" s="1069" t="s">
        <v>1594</v>
      </c>
    </row>
    <row customHeight="1" ht="11.25">
      <c r="A36" s="1871" t="s">
        <v>1595</v>
      </c>
      <c r="D36" s="1112" t="s">
        <v>1596</v>
      </c>
      <c r="E36" s="1113" t="s">
        <v>811</v>
      </c>
      <c r="F36" s="1114" t="str">
        <f>INDEX(E37:E41,MATCH(TEMPLATE_SPHERE,F37:F41,0))</f>
        <v>теплоснабжения</v>
      </c>
      <c r="G36" s="1114" t="str">
        <f>INDEX(G37:G41,MATCH(TEMPLATE_SPHERE,F37:F41,0))</f>
        <v>теплоснабжение</v>
      </c>
      <c r="O36" s="1075" t="s">
        <v>1339</v>
      </c>
      <c r="AX36" s="1121" t="s">
        <v>1597</v>
      </c>
      <c r="AZ36" s="1121" t="s">
        <v>1220</v>
      </c>
      <c r="BE36" s="1121">
        <v>2034</v>
      </c>
      <c r="BL36" s="1069" t="s">
        <v>1598</v>
      </c>
    </row>
    <row customHeight="1" ht="11.25">
      <c r="A37" s="1075" t="s">
        <v>1599</v>
      </c>
      <c r="E37" s="408" t="s">
        <v>1600</v>
      </c>
      <c r="F37" s="1115" t="s">
        <v>811</v>
      </c>
      <c r="G37" s="408" t="s">
        <v>1601</v>
      </c>
      <c r="O37" s="1075" t="s">
        <v>1358</v>
      </c>
      <c r="AX37" s="1121" t="s">
        <v>1602</v>
      </c>
      <c r="AZ37" s="1121" t="s">
        <v>1247</v>
      </c>
      <c r="BE37" s="1121">
        <v>2035</v>
      </c>
    </row>
    <row customHeight="1" ht="11.25">
      <c r="A38" s="1075" t="s">
        <v>1603</v>
      </c>
      <c r="E38" s="408" t="s">
        <v>1604</v>
      </c>
      <c r="F38" s="1116" t="s">
        <v>857</v>
      </c>
      <c r="G38" s="408" t="s">
        <v>1605</v>
      </c>
      <c r="O38" s="1075" t="s">
        <v>1375</v>
      </c>
      <c r="AX38" s="1121" t="s">
        <v>1606</v>
      </c>
      <c r="AZ38" s="1121" t="s">
        <v>1282</v>
      </c>
      <c r="BE38" s="1121">
        <v>2036</v>
      </c>
      <c r="BH38" s="1068" t="s">
        <v>1607</v>
      </c>
      <c r="BJ38" s="1068" t="s">
        <v>1608</v>
      </c>
      <c r="BL38" s="1068" t="s">
        <v>1609</v>
      </c>
      <c r="BN38" s="1068" t="s">
        <v>1610</v>
      </c>
    </row>
    <row customHeight="1" ht="11.25">
      <c r="A39" s="1075" t="s">
        <v>1611</v>
      </c>
      <c r="E39" s="408" t="s">
        <v>1612</v>
      </c>
      <c r="F39" s="1116" t="s">
        <v>910</v>
      </c>
      <c r="G39" s="408" t="s">
        <v>1613</v>
      </c>
      <c r="O39" s="1075" t="s">
        <v>1391</v>
      </c>
      <c r="AX39" s="1121" t="s">
        <v>1614</v>
      </c>
      <c r="AZ39" s="1121" t="s">
        <v>1315</v>
      </c>
      <c r="BE39" s="1121">
        <v>2037</v>
      </c>
      <c r="BH39" s="1069" t="s">
        <v>1615</v>
      </c>
      <c r="BJ39" s="1218" t="s">
        <v>1615</v>
      </c>
      <c r="BL39" s="1218" t="s">
        <v>1615</v>
      </c>
      <c r="BN39" s="1069" t="s">
        <v>1616</v>
      </c>
    </row>
    <row customHeight="1" ht="11.25">
      <c r="A40" s="1075" t="s">
        <v>1617</v>
      </c>
      <c r="E40" s="408" t="s">
        <v>1618</v>
      </c>
      <c r="F40" s="1116" t="s">
        <v>897</v>
      </c>
      <c r="G40" s="408" t="s">
        <v>1619</v>
      </c>
      <c r="O40" s="1075" t="s">
        <v>1407</v>
      </c>
      <c r="AX40" s="1121" t="s">
        <v>1620</v>
      </c>
      <c r="BE40" s="1121">
        <v>2038</v>
      </c>
      <c r="BH40" s="1069" t="s">
        <v>1621</v>
      </c>
      <c r="BJ40" s="1218" t="s">
        <v>1030</v>
      </c>
      <c r="BL40" s="1218" t="s">
        <v>1030</v>
      </c>
      <c r="BN40" s="1069" t="s">
        <v>1064</v>
      </c>
    </row>
    <row customHeight="1" ht="11.25">
      <c r="A41" s="1075" t="s">
        <v>1622</v>
      </c>
      <c r="E41" s="408" t="s">
        <v>1623</v>
      </c>
      <c r="F41" s="1116" t="s">
        <v>1624</v>
      </c>
      <c r="G41" s="408" t="s">
        <v>1623</v>
      </c>
      <c r="O41" s="1075" t="s">
        <v>1423</v>
      </c>
      <c r="AX41" s="1121" t="s">
        <v>1625</v>
      </c>
      <c r="AZ41" s="1068" t="s">
        <v>1626</v>
      </c>
      <c r="BE41" s="1121">
        <v>2039</v>
      </c>
      <c r="BH41" s="1069" t="s">
        <v>1627</v>
      </c>
      <c r="BJ41" s="1218" t="s">
        <v>1026</v>
      </c>
      <c r="BL41" s="1218" t="s">
        <v>1026</v>
      </c>
      <c r="BN41" s="1069" t="s">
        <v>1051</v>
      </c>
    </row>
    <row customHeight="1" ht="11.25">
      <c r="A42" s="1075" t="s">
        <v>1628</v>
      </c>
      <c r="AX42" s="1121" t="s">
        <v>1629</v>
      </c>
      <c r="AZ42" s="1121" t="s">
        <v>1219</v>
      </c>
      <c r="BE42" s="1121">
        <v>2040</v>
      </c>
      <c r="BH42" s="1069" t="s">
        <v>1048</v>
      </c>
      <c r="BJ42" s="1218" t="s">
        <v>1028</v>
      </c>
      <c r="BL42" s="1218" t="s">
        <v>1028</v>
      </c>
      <c r="BN42" s="1069" t="s">
        <v>1630</v>
      </c>
    </row>
    <row customHeight="1" ht="11.25">
      <c r="A43" s="1075" t="s">
        <v>1631</v>
      </c>
      <c r="AX43" s="1121" t="s">
        <v>1632</v>
      </c>
      <c r="AZ43" s="1121" t="s">
        <v>1245</v>
      </c>
      <c r="BE43" s="1121">
        <v>2041</v>
      </c>
      <c r="BH43" s="1069" t="s">
        <v>1633</v>
      </c>
      <c r="BJ43" s="1218" t="s">
        <v>1627</v>
      </c>
      <c r="BL43" s="1218" t="s">
        <v>1627</v>
      </c>
      <c r="BN43" s="1069" t="s">
        <v>1634</v>
      </c>
    </row>
    <row customHeight="1" ht="11.25">
      <c r="A44" s="1075" t="s">
        <v>1635</v>
      </c>
      <c r="G44" s="1095">
        <f>YEAR(TODAY())</f>
        <v>2025</v>
      </c>
      <c r="I44" s="800" t="s">
        <v>1636</v>
      </c>
      <c r="J44" s="1090" t="s">
        <v>1637</v>
      </c>
      <c r="K44" s="1090" t="s">
        <v>1638</v>
      </c>
      <c r="AX44" s="1121" t="s">
        <v>1639</v>
      </c>
      <c r="AZ44" s="1121" t="s">
        <v>1281</v>
      </c>
      <c r="BE44" s="1121">
        <v>2042</v>
      </c>
      <c r="BH44" s="1069" t="s">
        <v>1640</v>
      </c>
      <c r="BJ44" s="1218" t="s">
        <v>1048</v>
      </c>
      <c r="BL44" s="1218" t="s">
        <v>1048</v>
      </c>
      <c r="BN44" s="1069" t="s">
        <v>1641</v>
      </c>
    </row>
    <row customHeight="1" ht="11.25">
      <c r="A45" s="1075" t="s">
        <v>1642</v>
      </c>
      <c r="D45" s="1112" t="s">
        <v>1643</v>
      </c>
      <c r="E45" s="1113" t="s">
        <v>1644</v>
      </c>
      <c r="F45" s="798" t="s">
        <v>1645</v>
      </c>
      <c r="G45" s="797" t="s">
        <v>1646</v>
      </c>
      <c r="H45" s="800" t="s">
        <v>1647</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1648</v>
      </c>
      <c r="AZ45" s="1121" t="s">
        <v>1314</v>
      </c>
      <c r="BE45" s="1121">
        <v>2043</v>
      </c>
      <c r="BH45" s="1069" t="s">
        <v>1649</v>
      </c>
      <c r="BJ45" s="1218" t="s">
        <v>1042</v>
      </c>
      <c r="BL45" s="1218" t="s">
        <v>1042</v>
      </c>
      <c r="BN45" s="1069" t="s">
        <v>1650</v>
      </c>
    </row>
    <row customHeight="1" ht="11.25">
      <c r="A46" s="1075" t="s">
        <v>1651</v>
      </c>
      <c r="E46" s="408" t="s">
        <v>26</v>
      </c>
      <c r="F46" s="1115" t="s">
        <v>1652</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1653</v>
      </c>
      <c r="AZ46" s="1121" t="s">
        <v>1339</v>
      </c>
      <c r="BE46" s="1121">
        <v>2044</v>
      </c>
      <c r="BH46" s="1069" t="s">
        <v>1051</v>
      </c>
      <c r="BJ46" s="1218" t="s">
        <v>1032</v>
      </c>
      <c r="BL46" s="1218" t="s">
        <v>1032</v>
      </c>
      <c r="BN46" s="1069" t="s">
        <v>1654</v>
      </c>
    </row>
    <row customHeight="1" ht="11.25">
      <c r="A47" s="1075" t="s">
        <v>1655</v>
      </c>
      <c r="E47" s="408" t="s">
        <v>33</v>
      </c>
      <c r="F47" s="1116" t="s">
        <v>1656</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1657</v>
      </c>
      <c r="AZ47" s="1121" t="s">
        <v>1358</v>
      </c>
      <c r="BE47" s="1121">
        <v>2045</v>
      </c>
      <c r="BH47" s="1069" t="s">
        <v>1630</v>
      </c>
      <c r="BJ47" s="1218" t="s">
        <v>1034</v>
      </c>
      <c r="BL47" s="1218" t="s">
        <v>1034</v>
      </c>
      <c r="BN47" s="1069" t="s">
        <v>1658</v>
      </c>
    </row>
    <row customHeight="1" ht="11.25">
      <c r="A48" s="1075" t="s">
        <v>1659</v>
      </c>
      <c r="E48" s="408" t="s">
        <v>1660</v>
      </c>
      <c r="F48" s="1116" t="s">
        <v>1661</v>
      </c>
      <c r="G48" s="1117" t="str">
        <f>_xlfn.IFERROR(IF(f_year="","01.01."&amp;CURRENT_YEAR,"01.01."&amp;f_year),"01.01."&amp;CURRENT_YEAR)</f>
        <v>01.01.2025</v>
      </c>
      <c r="H48" s="1117" t="str">
        <f>_xlfn.IFERROR(IF(f_year="","31.12."&amp;CURRENT_YEAR,"31.12."&amp;f_year),"31.12."&amp;CURRENT_YEAR)</f>
        <v>31.12.2025</v>
      </c>
      <c r="I48" s="1743">
        <f>IF(f_year="",TRUE,FALSE)</f>
        <v>1</v>
      </c>
      <c r="J48" s="1746" t="s">
        <v>1662</v>
      </c>
      <c r="K48" s="1747"/>
      <c r="AX48" s="1121" t="s">
        <v>1663</v>
      </c>
      <c r="AZ48" s="1121" t="s">
        <v>1375</v>
      </c>
      <c r="BE48" s="1121">
        <v>2046</v>
      </c>
      <c r="BH48" s="1069" t="s">
        <v>1634</v>
      </c>
      <c r="BJ48" s="1218" t="s">
        <v>1036</v>
      </c>
      <c r="BL48" s="1218" t="s">
        <v>1036</v>
      </c>
      <c r="BN48" s="1069" t="s">
        <v>1664</v>
      </c>
    </row>
    <row customHeight="1" ht="11.25">
      <c r="A49" s="1075" t="s">
        <v>1665</v>
      </c>
      <c r="E49" s="408" t="s">
        <v>1666</v>
      </c>
      <c r="F49" s="1116" t="s">
        <v>1667</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1641</v>
      </c>
      <c r="BJ50" s="1218" t="s">
        <v>1040</v>
      </c>
      <c r="BL50" s="1218" t="s">
        <v>1040</v>
      </c>
    </row>
    <row customHeight="1" ht="11.25">
      <c r="A51" s="1075" t="s">
        <v>1672</v>
      </c>
      <c r="E51" s="408" t="s">
        <v>1673</v>
      </c>
      <c r="F51" s="1116" t="s">
        <v>1644</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1650</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1654</v>
      </c>
      <c r="BJ52" s="1218" t="s">
        <v>1051</v>
      </c>
      <c r="BL52" s="1218" t="s">
        <v>1051</v>
      </c>
    </row>
    <row customHeight="1" ht="11.25">
      <c r="A53" s="1075" t="s">
        <v>1680</v>
      </c>
      <c r="E53" s="408" t="s">
        <v>1681</v>
      </c>
      <c r="F53" s="1116" t="s">
        <v>1681</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1682</v>
      </c>
      <c r="K53" s="1747"/>
      <c r="AX53" s="1121" t="s">
        <v>1683</v>
      </c>
      <c r="BE53" s="1121">
        <v>2051</v>
      </c>
      <c r="BH53" s="1069" t="s">
        <v>1658</v>
      </c>
      <c r="BJ53" s="1218" t="s">
        <v>1630</v>
      </c>
      <c r="BL53" s="1218" t="s">
        <v>1630</v>
      </c>
    </row>
    <row customHeight="1" ht="11.25">
      <c r="A54" s="1075" t="s">
        <v>1684</v>
      </c>
      <c r="AX54" s="1121" t="s">
        <v>1685</v>
      </c>
      <c r="AZ54" s="1068" t="s">
        <v>1686</v>
      </c>
      <c r="BE54" s="1121">
        <v>2052</v>
      </c>
      <c r="BH54" s="1069" t="s">
        <v>1664</v>
      </c>
      <c r="BJ54" s="1218" t="s">
        <v>1634</v>
      </c>
      <c r="BL54" s="1218" t="s">
        <v>1634</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111</v>
      </c>
      <c r="F56" s="1075" t="s">
        <v>1691</v>
      </c>
      <c r="AX56" s="1121" t="s">
        <v>1692</v>
      </c>
      <c r="AZ56" s="1121" t="s">
        <v>1249</v>
      </c>
      <c r="BE56" s="1121">
        <v>2054</v>
      </c>
      <c r="BH56" s="1071" t="s">
        <v>28</v>
      </c>
      <c r="BJ56" s="1218" t="s">
        <v>1641</v>
      </c>
      <c r="BL56" s="1218" t="s">
        <v>1641</v>
      </c>
    </row>
    <row customHeight="1" ht="11.25">
      <c r="A57" s="1075" t="s">
        <v>1693</v>
      </c>
      <c r="D57" s="1119" t="s">
        <v>1694</v>
      </c>
      <c r="E57" s="1096" t="s">
        <v>111</v>
      </c>
      <c r="F57" s="1075" t="s">
        <v>1691</v>
      </c>
      <c r="AX57" s="1121" t="s">
        <v>1695</v>
      </c>
      <c r="AZ57" s="1121" t="s">
        <v>1284</v>
      </c>
      <c r="BE57" s="1121">
        <v>2055</v>
      </c>
      <c r="BJ57" s="1218" t="s">
        <v>1650</v>
      </c>
      <c r="BL57" s="1218" t="s">
        <v>1650</v>
      </c>
    </row>
    <row customHeight="1" ht="11.25">
      <c r="A58" s="1075" t="s">
        <v>1696</v>
      </c>
      <c r="D58" s="1119" t="s">
        <v>1697</v>
      </c>
      <c r="E58" s="1096" t="s">
        <v>111</v>
      </c>
      <c r="F58" s="1075" t="s">
        <v>1691</v>
      </c>
      <c r="AX58" s="1121" t="s">
        <v>1698</v>
      </c>
      <c r="BE58" s="1121">
        <v>2056</v>
      </c>
      <c r="BJ58" s="1218" t="s">
        <v>1654</v>
      </c>
      <c r="BL58" s="1218" t="s">
        <v>1654</v>
      </c>
    </row>
    <row customHeight="1" ht="11.25">
      <c r="A59" s="1075" t="s">
        <v>1699</v>
      </c>
      <c r="D59" s="1119" t="s">
        <v>130</v>
      </c>
      <c r="E59" s="1096" t="s">
        <v>1586</v>
      </c>
      <c r="F59" s="1075" t="s">
        <v>1700</v>
      </c>
      <c r="AX59" s="1121" t="s">
        <v>1701</v>
      </c>
      <c r="AZ59" s="1068" t="s">
        <v>1702</v>
      </c>
      <c r="BE59" s="1121">
        <v>2057</v>
      </c>
      <c r="BJ59" s="1218" t="s">
        <v>1658</v>
      </c>
      <c r="BL59" s="1218" t="s">
        <v>1658</v>
      </c>
    </row>
    <row customHeight="1" ht="11.25">
      <c r="A60" s="1075" t="s">
        <v>1703</v>
      </c>
      <c r="D60" s="1119" t="s">
        <v>1704</v>
      </c>
      <c r="E60" s="1096" t="s">
        <v>1586</v>
      </c>
      <c r="F60" s="1075" t="s">
        <v>1700</v>
      </c>
      <c r="AX60" s="1121" t="s">
        <v>1705</v>
      </c>
      <c r="AZ60" s="1121" t="s">
        <v>1223</v>
      </c>
      <c r="BE60" s="1121">
        <v>2058</v>
      </c>
      <c r="BJ60" s="1218" t="s">
        <v>1664</v>
      </c>
      <c r="BL60" s="1218" t="s">
        <v>1664</v>
      </c>
    </row>
    <row customHeight="1" ht="11.25">
      <c r="A61" s="1075" t="s">
        <v>1706</v>
      </c>
      <c r="D61" s="1119" t="s">
        <v>1707</v>
      </c>
      <c r="E61" s="1096" t="s">
        <v>1586</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109</v>
      </c>
      <c r="BJ69" s="1069" t="s">
        <v>1725</v>
      </c>
      <c r="BK69" s="1118" t="s">
        <v>109</v>
      </c>
      <c r="BL69" s="1069" t="s">
        <v>1726</v>
      </c>
      <c r="BM69" s="1071" t="s">
        <v>109</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111</v>
      </c>
      <c r="BJ73" s="1069" t="s">
        <v>1743</v>
      </c>
      <c r="BK73" s="1118" t="s">
        <v>111</v>
      </c>
      <c r="BL73" s="1069" t="s">
        <v>1744</v>
      </c>
      <c r="BM73" s="1071" t="s">
        <v>111</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501</v>
      </c>
    </row>
    <row customHeight="1" ht="11.25">
      <c r="AZ107" s="1121" t="s">
        <v>1848</v>
      </c>
      <c r="BH107" s="1068" t="s">
        <v>1849</v>
      </c>
      <c r="BJ107" s="1068" t="s">
        <v>1850</v>
      </c>
      <c r="BL107" s="1068" t="s">
        <v>1851</v>
      </c>
      <c r="BN107" s="1068" t="s">
        <v>1852</v>
      </c>
    </row>
    <row customHeight="1" ht="11.25">
      <c r="AZ108" s="1121" t="s">
        <v>574</v>
      </c>
      <c r="BH108" s="1069" t="s">
        <v>1853</v>
      </c>
      <c r="BJ108" s="1069" t="s">
        <v>1854</v>
      </c>
      <c r="BL108" s="1069" t="s">
        <v>1508</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8B2BE-3F4B-D5D9-022C-558CE8C31E5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Еврейская автономная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 СП "Биробиджанская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111</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99</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F84A7-D187-50C2-2A8C-3281809B46F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91F17-89C3-1125-F806-33202786EC5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 СП "Биробиджанская ТЭЦ"</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"Биробиджанская ТЭЦ"</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92D64-5AE4-D1A9-1E64-6D1C116152A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 СП "Биробиджанская ТЭЦ"</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"Биробиджанская ТЭЦ"</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82C0B-BD68-6001-6471-CFA02119145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Еврейская автономная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Еврейская автономная область</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27153-9D34-7D34-4AFF-9E8E86E3EC2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109</v>
      </c>
      <c r="E11" s="88" t="s">
        <v>91</v>
      </c>
      <c r="F11" s="88" t="s">
        <v>111</v>
      </c>
      <c r="G11" s="88" t="s">
        <v>92</v>
      </c>
      <c r="H11" s="88" t="s">
        <v>93</v>
      </c>
      <c r="I11" s="88" t="s">
        <v>99</v>
      </c>
      <c r="M11" s="122">
        <v>0</v>
      </c>
    </row>
    <row s="1824" customFormat="1" customHeight="1" ht="26.25">
      <c r="A12" s="146" t="s">
        <v>90</v>
      </c>
      <c r="B12" s="126" t="s">
        <v>28</v>
      </c>
      <c r="C12" s="127"/>
      <c r="D12" s="129" t="s">
        <v>109</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72B5A-8B2F-F7C1-9002-C29012D2A5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454E9-879F-6C02-CFCE-0.C5C5B7AEE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23987-046A-B724-809A-A03E88596BA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"Биробиджанская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109</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B3614-9996-54D3-431B-AEDE909FA80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AEF4A-256F-F55A-F188-6D8107DA516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109</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109</v>
      </c>
      <c r="G139" s="2576" t="s">
        <v>28</v>
      </c>
      <c r="H139" s="290"/>
      <c r="I139" s="638" t="s">
        <v>109</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242E4-4043-136A-C2E6-0F24BEE0B5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1624</v>
      </c>
    </row>
    <row customHeight="1" ht="9">
      <c r="A2" s="984" t="s">
        <v>1950</v>
      </c>
      <c r="B2" s="984"/>
      <c r="C2" s="985" t="str">
        <f>INDEX(TEMPLATE_NUMBER_FORM_LIST,MATCH(TEMPLATE_SPHERE,TEMPLATE_SPHERE_LIST,0))</f>
        <v>16</v>
      </c>
      <c r="D2" s="984" t="s">
        <v>1473</v>
      </c>
      <c r="E2" s="984" t="s">
        <v>148</v>
      </c>
      <c r="F2" s="986" t="s">
        <v>148</v>
      </c>
      <c r="G2" s="984" t="s">
        <v>148</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111</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1575</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1511</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BAE39D-273E-2A8B-71D6-36675532D38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1624</v>
      </c>
      <c r="H2" s="844"/>
      <c r="I2" s="844"/>
      <c r="J2" s="844"/>
      <c r="K2" s="844"/>
      <c r="L2" s="844"/>
      <c r="M2" s="844"/>
      <c r="N2" s="844"/>
      <c r="O2" s="842" t="s">
        <v>811</v>
      </c>
      <c r="P2" s="842" t="s">
        <v>857</v>
      </c>
      <c r="Q2" s="842" t="s">
        <v>897</v>
      </c>
      <c r="R2" s="842" t="s">
        <v>910</v>
      </c>
      <c r="S2" s="842" t="s">
        <v>1624</v>
      </c>
      <c r="T2" s="842" t="s">
        <v>811</v>
      </c>
      <c r="U2" s="842" t="s">
        <v>857</v>
      </c>
      <c r="V2" s="842" t="s">
        <v>897</v>
      </c>
      <c r="W2" s="842" t="s">
        <v>910</v>
      </c>
      <c r="X2" s="842" t="s">
        <v>1624</v>
      </c>
      <c r="Y2" s="842"/>
      <c r="Z2" s="842" t="s">
        <v>811</v>
      </c>
      <c r="AA2" s="851" t="s">
        <v>857</v>
      </c>
      <c r="AB2" s="842" t="s">
        <v>897</v>
      </c>
      <c r="AC2" s="842" t="s">
        <v>910</v>
      </c>
      <c r="AD2" s="842" t="s">
        <v>1624</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1562</v>
      </c>
      <c r="D11" s="2600" t="s">
        <v>1558</v>
      </c>
      <c r="E11" s="2600" t="s">
        <v>1657</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1660</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99</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99</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99</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99</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1473</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1485</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1499</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1511</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1567</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BD4E4-5504-A068-DEC8-ED3DDDB2729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"Биробиджанская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45854.45402777778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220/896</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39F67-FD5E-F961-C0AC-3216917290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CBC5A-D026-EB9E-9215-5078B04D13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E895D-BEB6-574A-C73E-ABBE3B2A8C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07E14-B19F-21CC-8C61-17B24F6CC4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79D76-21A3-5FC5-F85B-DD62D15E95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F8D97-0499-0A2E-B974-35B3F35109E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 СП "Биробиджанская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308</v>
      </c>
      <c r="F11" s="1012" t="str">
        <f>IF(region_name="","",region_name)</f>
        <v>Еврейская автономная область</v>
      </c>
      <c r="G11" s="1013" t="s">
        <v>309</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790145002</v>
      </c>
      <c r="G15" s="1013" t="s">
        <v>316</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17D13-FCF3-E5AD-722F-CDBE9C919F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0449B-7F1F-C6A4-1318-A0F083CD66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355A1-7192-48E1-3954-E322546A1A6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87534-2FD5-A753-1B32-6AE78EAADE7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1660</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8A01C-CA08-2A16-56C4-DE0B24B325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03DA7-A149-DB1C-9C25-22689B0971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44AAC-D914-20F5-7C23-5E243A81398E}"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2252</v>
      </c>
      <c r="D2" s="1851" t="s">
        <v>2253</v>
      </c>
      <c r="E2" s="1851" t="s">
        <v>2254</v>
      </c>
      <c r="F2" s="1851" t="s">
        <v>2255</v>
      </c>
      <c r="G2" s="1851" t="s">
        <v>2256</v>
      </c>
      <c r="H2" s="1851" t="s">
        <v>28</v>
      </c>
      <c r="I2" s="1851" t="s">
        <v>811</v>
      </c>
    </row>
    <row customHeight="1" ht="11.25">
      <c r="A3" s="1851" t="s">
        <v>2251</v>
      </c>
      <c r="B3" s="1851" t="s">
        <v>16</v>
      </c>
      <c r="C3" s="1851" t="s">
        <v>13</v>
      </c>
      <c r="D3" s="1851" t="s">
        <v>46</v>
      </c>
      <c r="E3" s="1851" t="s">
        <v>49</v>
      </c>
      <c r="F3" s="1851" t="s">
        <v>51</v>
      </c>
      <c r="G3" s="1851" t="s">
        <v>28</v>
      </c>
      <c r="H3" s="1851" t="s">
        <v>28</v>
      </c>
      <c r="I3" s="1851" t="s">
        <v>811</v>
      </c>
    </row>
    <row customHeight="1" ht="11.25">
      <c r="A4" s="1851" t="s">
        <v>2251</v>
      </c>
      <c r="B4" s="1851" t="s">
        <v>16</v>
      </c>
      <c r="C4" s="1851" t="s">
        <v>2257</v>
      </c>
      <c r="D4" s="1851" t="s">
        <v>2258</v>
      </c>
      <c r="E4" s="1851" t="s">
        <v>2259</v>
      </c>
      <c r="F4" s="1851" t="s">
        <v>2260</v>
      </c>
      <c r="G4" s="1851" t="s">
        <v>2261</v>
      </c>
      <c r="H4" s="1851" t="s">
        <v>28</v>
      </c>
      <c r="I4" s="1851" t="s">
        <v>811</v>
      </c>
    </row>
    <row customHeight="1" ht="11.25">
      <c r="A5" s="1851" t="s">
        <v>2251</v>
      </c>
      <c r="B5" s="1851" t="s">
        <v>16</v>
      </c>
      <c r="C5" s="1851" t="s">
        <v>2262</v>
      </c>
      <c r="D5" s="1851" t="s">
        <v>2263</v>
      </c>
      <c r="E5" s="1851" t="s">
        <v>2264</v>
      </c>
      <c r="F5" s="1851" t="s">
        <v>2265</v>
      </c>
      <c r="G5" s="1851" t="s">
        <v>2266</v>
      </c>
      <c r="H5" s="1851" t="s">
        <v>28</v>
      </c>
      <c r="I5" s="1851" t="s">
        <v>811</v>
      </c>
    </row>
    <row customHeight="1" ht="11.25">
      <c r="A6" s="1851" t="s">
        <v>2251</v>
      </c>
      <c r="B6" s="1851" t="s">
        <v>16</v>
      </c>
      <c r="C6" s="1851" t="s">
        <v>2267</v>
      </c>
      <c r="D6" s="1851" t="s">
        <v>2268</v>
      </c>
      <c r="E6" s="1851" t="s">
        <v>2269</v>
      </c>
      <c r="F6" s="1851" t="s">
        <v>2270</v>
      </c>
      <c r="G6" s="1851" t="s">
        <v>2271</v>
      </c>
      <c r="H6" s="1851" t="s">
        <v>28</v>
      </c>
      <c r="I6" s="1851" t="s">
        <v>811</v>
      </c>
    </row>
    <row customHeight="1" ht="11.25">
      <c r="A7" s="1851" t="s">
        <v>2251</v>
      </c>
      <c r="B7" s="1851" t="s">
        <v>16</v>
      </c>
      <c r="C7" s="1851" t="s">
        <v>2272</v>
      </c>
      <c r="D7" s="1851" t="s">
        <v>2273</v>
      </c>
      <c r="E7" s="1851" t="s">
        <v>2274</v>
      </c>
      <c r="F7" s="1851" t="s">
        <v>2270</v>
      </c>
      <c r="G7" s="1851" t="s">
        <v>2275</v>
      </c>
      <c r="H7" s="1851" t="s">
        <v>2276</v>
      </c>
      <c r="I7" s="1851" t="s">
        <v>811</v>
      </c>
    </row>
    <row customHeight="1" ht="11.25">
      <c r="A8" s="1851" t="s">
        <v>2251</v>
      </c>
      <c r="B8" s="1851" t="s">
        <v>16</v>
      </c>
      <c r="C8" s="1851" t="s">
        <v>2277</v>
      </c>
      <c r="D8" s="1851" t="s">
        <v>2278</v>
      </c>
      <c r="E8" s="1851" t="s">
        <v>2279</v>
      </c>
      <c r="F8" s="1851" t="s">
        <v>2280</v>
      </c>
      <c r="G8" s="1851" t="s">
        <v>2281</v>
      </c>
      <c r="H8" s="1851" t="s">
        <v>28</v>
      </c>
      <c r="I8" s="1851" t="s">
        <v>811</v>
      </c>
    </row>
    <row customHeight="1" ht="11.25">
      <c r="A9" s="1851" t="s">
        <v>2251</v>
      </c>
      <c r="B9" s="1851" t="s">
        <v>16</v>
      </c>
      <c r="C9" s="1851" t="s">
        <v>28</v>
      </c>
      <c r="D9" s="1851" t="s">
        <v>2282</v>
      </c>
      <c r="E9" s="1851" t="s">
        <v>2283</v>
      </c>
      <c r="F9" s="1851" t="s">
        <v>2270</v>
      </c>
      <c r="G9" s="1851" t="s">
        <v>28</v>
      </c>
      <c r="H9" s="1851" t="s">
        <v>28</v>
      </c>
      <c r="I9" s="1851" t="s">
        <v>811</v>
      </c>
    </row>
    <row customHeight="1" ht="11.25">
      <c r="A10" s="1851" t="s">
        <v>2251</v>
      </c>
      <c r="B10" s="1851" t="s">
        <v>16</v>
      </c>
      <c r="C10" s="1851" t="s">
        <v>2284</v>
      </c>
      <c r="D10" s="1851" t="s">
        <v>2285</v>
      </c>
      <c r="E10" s="1851" t="s">
        <v>2286</v>
      </c>
      <c r="F10" s="1851" t="s">
        <v>2265</v>
      </c>
      <c r="G10" s="1851" t="s">
        <v>2287</v>
      </c>
      <c r="H10" s="1851" t="s">
        <v>28</v>
      </c>
      <c r="I10" s="1851" t="s">
        <v>811</v>
      </c>
    </row>
    <row customHeight="1" ht="11.25">
      <c r="A11" s="1851" t="s">
        <v>2251</v>
      </c>
      <c r="B11" s="1851" t="s">
        <v>16</v>
      </c>
      <c r="C11" s="1851" t="s">
        <v>2288</v>
      </c>
      <c r="D11" s="1851" t="s">
        <v>2289</v>
      </c>
      <c r="E11" s="1851" t="s">
        <v>2290</v>
      </c>
      <c r="F11" s="1851" t="s">
        <v>2291</v>
      </c>
      <c r="G11" s="1851" t="s">
        <v>2292</v>
      </c>
      <c r="H11" s="1851" t="s">
        <v>28</v>
      </c>
      <c r="I11" s="1851" t="s">
        <v>811</v>
      </c>
    </row>
    <row customHeight="1" ht="11.25">
      <c r="A12" s="1851" t="s">
        <v>2251</v>
      </c>
      <c r="B12" s="1851" t="s">
        <v>16</v>
      </c>
      <c r="C12" s="1851" t="s">
        <v>2293</v>
      </c>
      <c r="D12" s="1851" t="s">
        <v>2294</v>
      </c>
      <c r="E12" s="1851" t="s">
        <v>2295</v>
      </c>
      <c r="F12" s="1851" t="s">
        <v>2265</v>
      </c>
      <c r="G12" s="1851" t="s">
        <v>2296</v>
      </c>
      <c r="H12" s="1851" t="s">
        <v>28</v>
      </c>
      <c r="I12" s="1851" t="s">
        <v>811</v>
      </c>
    </row>
    <row customHeight="1" ht="11.25">
      <c r="A13" s="1851" t="s">
        <v>2251</v>
      </c>
      <c r="B13" s="1851" t="s">
        <v>16</v>
      </c>
      <c r="C13" s="1851" t="s">
        <v>2297</v>
      </c>
      <c r="D13" s="1851" t="s">
        <v>2298</v>
      </c>
      <c r="E13" s="1851" t="s">
        <v>2299</v>
      </c>
      <c r="F13" s="1851" t="s">
        <v>2280</v>
      </c>
      <c r="G13" s="1851" t="s">
        <v>2300</v>
      </c>
      <c r="H13" s="1851" t="s">
        <v>28</v>
      </c>
      <c r="I13" s="1851" t="s">
        <v>811</v>
      </c>
    </row>
    <row customHeight="1" ht="11.25">
      <c r="A14" s="1851" t="s">
        <v>2251</v>
      </c>
      <c r="B14" s="1851" t="s">
        <v>16</v>
      </c>
      <c r="C14" s="1851" t="s">
        <v>2301</v>
      </c>
      <c r="D14" s="1851" t="s">
        <v>2302</v>
      </c>
      <c r="E14" s="1851" t="s">
        <v>2303</v>
      </c>
      <c r="F14" s="1851" t="s">
        <v>2304</v>
      </c>
      <c r="G14" s="1851" t="s">
        <v>2305</v>
      </c>
      <c r="H14" s="1851" t="s">
        <v>28</v>
      </c>
      <c r="I14" s="1851" t="s">
        <v>811</v>
      </c>
    </row>
    <row customHeight="1" ht="11.25">
      <c r="A15" s="1851" t="s">
        <v>2251</v>
      </c>
      <c r="B15" s="1851" t="s">
        <v>16</v>
      </c>
      <c r="C15" s="1851" t="s">
        <v>2306</v>
      </c>
      <c r="D15" s="1851" t="s">
        <v>2307</v>
      </c>
      <c r="E15" s="1851" t="s">
        <v>2308</v>
      </c>
      <c r="F15" s="1851" t="s">
        <v>2309</v>
      </c>
      <c r="G15" s="1851" t="s">
        <v>28</v>
      </c>
      <c r="H15" s="1851" t="s">
        <v>28</v>
      </c>
      <c r="I15" s="1851" t="s">
        <v>811</v>
      </c>
    </row>
    <row customHeight="1" ht="11.25">
      <c r="A16" s="1851" t="s">
        <v>2251</v>
      </c>
      <c r="B16" s="1851" t="s">
        <v>16</v>
      </c>
      <c r="C16" s="1851" t="s">
        <v>2310</v>
      </c>
      <c r="D16" s="1851" t="s">
        <v>2311</v>
      </c>
      <c r="E16" s="1851" t="s">
        <v>2308</v>
      </c>
      <c r="F16" s="1851" t="s">
        <v>2312</v>
      </c>
      <c r="G16" s="1851" t="s">
        <v>2313</v>
      </c>
      <c r="H16" s="1851" t="s">
        <v>28</v>
      </c>
      <c r="I16" s="1851" t="s">
        <v>811</v>
      </c>
    </row>
    <row customHeight="1" ht="11.25">
      <c r="A17" s="1851" t="s">
        <v>2251</v>
      </c>
      <c r="B17" s="1851" t="s">
        <v>16</v>
      </c>
      <c r="C17" s="1851" t="s">
        <v>2314</v>
      </c>
      <c r="D17" s="1851" t="s">
        <v>2315</v>
      </c>
      <c r="E17" s="1851" t="s">
        <v>2316</v>
      </c>
      <c r="F17" s="1851" t="s">
        <v>2280</v>
      </c>
      <c r="G17" s="1851" t="s">
        <v>2317</v>
      </c>
      <c r="H17" s="1851" t="s">
        <v>28</v>
      </c>
      <c r="I17" s="1851" t="s">
        <v>811</v>
      </c>
    </row>
    <row customHeight="1" ht="11.25">
      <c r="A18" s="1851" t="s">
        <v>2251</v>
      </c>
      <c r="B18" s="1851" t="s">
        <v>16</v>
      </c>
      <c r="C18" s="1851" t="s">
        <v>2318</v>
      </c>
      <c r="D18" s="1851" t="s">
        <v>2319</v>
      </c>
      <c r="E18" s="1851" t="s">
        <v>2320</v>
      </c>
      <c r="F18" s="1851" t="s">
        <v>2321</v>
      </c>
      <c r="G18" s="1851" t="s">
        <v>2322</v>
      </c>
      <c r="H18" s="1851" t="s">
        <v>28</v>
      </c>
      <c r="I18" s="1851" t="s">
        <v>811</v>
      </c>
    </row>
    <row customHeight="1" ht="11.25">
      <c r="A19" s="1851" t="s">
        <v>2251</v>
      </c>
      <c r="B19" s="1851" t="s">
        <v>16</v>
      </c>
      <c r="C19" s="1851" t="s">
        <v>2323</v>
      </c>
      <c r="D19" s="1851" t="s">
        <v>2324</v>
      </c>
      <c r="E19" s="1851" t="s">
        <v>2325</v>
      </c>
      <c r="F19" s="1851" t="s">
        <v>2265</v>
      </c>
      <c r="G19" s="1851" t="s">
        <v>2326</v>
      </c>
      <c r="H19" s="1851" t="s">
        <v>28</v>
      </c>
      <c r="I19" s="1851" t="s">
        <v>811</v>
      </c>
    </row>
    <row customHeight="1" ht="11.25">
      <c r="A20" s="1851" t="s">
        <v>2251</v>
      </c>
      <c r="B20" s="1851" t="s">
        <v>16</v>
      </c>
      <c r="C20" s="1851" t="s">
        <v>2327</v>
      </c>
      <c r="D20" s="1851" t="s">
        <v>2328</v>
      </c>
      <c r="E20" s="1851" t="s">
        <v>2329</v>
      </c>
      <c r="F20" s="1851" t="s">
        <v>2330</v>
      </c>
      <c r="G20" s="1851" t="s">
        <v>2331</v>
      </c>
      <c r="H20" s="1851" t="s">
        <v>28</v>
      </c>
      <c r="I20" s="1851" t="s">
        <v>811</v>
      </c>
    </row>
    <row customHeight="1" ht="11.25">
      <c r="A21" s="1851" t="s">
        <v>2251</v>
      </c>
      <c r="B21" s="1851" t="s">
        <v>16</v>
      </c>
      <c r="C21" s="1851" t="s">
        <v>2332</v>
      </c>
      <c r="D21" s="1851" t="s">
        <v>2333</v>
      </c>
      <c r="E21" s="1851" t="s">
        <v>2334</v>
      </c>
      <c r="F21" s="1851" t="s">
        <v>2270</v>
      </c>
      <c r="G21" s="1851" t="s">
        <v>2335</v>
      </c>
      <c r="H21" s="1851" t="s">
        <v>28</v>
      </c>
      <c r="I21" s="1851" t="s">
        <v>811</v>
      </c>
    </row>
    <row customHeight="1" ht="11.25">
      <c r="A22" s="1851" t="s">
        <v>2251</v>
      </c>
      <c r="B22" s="1851" t="s">
        <v>16</v>
      </c>
      <c r="C22" s="1851" t="s">
        <v>2336</v>
      </c>
      <c r="D22" s="1851" t="s">
        <v>2337</v>
      </c>
      <c r="E22" s="1851" t="s">
        <v>2338</v>
      </c>
      <c r="F22" s="1851" t="s">
        <v>2265</v>
      </c>
      <c r="G22" s="1851" t="s">
        <v>2339</v>
      </c>
      <c r="H22" s="1851" t="s">
        <v>28</v>
      </c>
      <c r="I22" s="1851" t="s">
        <v>811</v>
      </c>
    </row>
    <row customHeight="1" ht="11.25">
      <c r="A23" s="1851" t="s">
        <v>2251</v>
      </c>
      <c r="B23" s="1851" t="s">
        <v>16</v>
      </c>
      <c r="C23" s="1851" t="s">
        <v>2340</v>
      </c>
      <c r="D23" s="1851" t="s">
        <v>2341</v>
      </c>
      <c r="E23" s="1851" t="s">
        <v>2342</v>
      </c>
      <c r="F23" s="1851" t="s">
        <v>2330</v>
      </c>
      <c r="G23" s="1851" t="s">
        <v>2343</v>
      </c>
      <c r="H23" s="1851" t="s">
        <v>28</v>
      </c>
      <c r="I23" s="1851" t="s">
        <v>811</v>
      </c>
    </row>
    <row customHeight="1" ht="11.25">
      <c r="A24" s="1851" t="s">
        <v>2251</v>
      </c>
      <c r="B24" s="1851" t="s">
        <v>16</v>
      </c>
      <c r="C24" s="1851" t="s">
        <v>2344</v>
      </c>
      <c r="D24" s="1851" t="s">
        <v>2345</v>
      </c>
      <c r="E24" s="1851" t="s">
        <v>2346</v>
      </c>
      <c r="F24" s="1851" t="s">
        <v>2280</v>
      </c>
      <c r="G24" s="1851" t="s">
        <v>2347</v>
      </c>
      <c r="H24" s="1851" t="s">
        <v>28</v>
      </c>
      <c r="I24" s="1851" t="s">
        <v>811</v>
      </c>
    </row>
    <row customHeight="1" ht="11.25">
      <c r="A25" s="1851" t="s">
        <v>2251</v>
      </c>
      <c r="B25" s="1851" t="s">
        <v>16</v>
      </c>
      <c r="C25" s="1851" t="s">
        <v>2348</v>
      </c>
      <c r="D25" s="1851" t="s">
        <v>2349</v>
      </c>
      <c r="E25" s="1851" t="s">
        <v>2350</v>
      </c>
      <c r="F25" s="1851" t="s">
        <v>2330</v>
      </c>
      <c r="G25" s="1851" t="s">
        <v>28</v>
      </c>
      <c r="H25" s="1851" t="s">
        <v>28</v>
      </c>
      <c r="I25" s="1851" t="s">
        <v>811</v>
      </c>
    </row>
    <row customHeight="1" ht="11.25">
      <c r="A26" s="1851" t="s">
        <v>2251</v>
      </c>
      <c r="B26" s="1851" t="s">
        <v>16</v>
      </c>
      <c r="C26" s="1851" t="s">
        <v>2351</v>
      </c>
      <c r="D26" s="1851" t="s">
        <v>2352</v>
      </c>
      <c r="E26" s="1851" t="s">
        <v>2353</v>
      </c>
      <c r="F26" s="1851" t="s">
        <v>2354</v>
      </c>
      <c r="G26" s="1851" t="s">
        <v>2355</v>
      </c>
      <c r="H26" s="1851" t="s">
        <v>28</v>
      </c>
      <c r="I26" s="1851" t="s">
        <v>811</v>
      </c>
    </row>
    <row customHeight="1" ht="11.25">
      <c r="A27" s="1851" t="s">
        <v>2251</v>
      </c>
      <c r="B27" s="1851" t="s">
        <v>16</v>
      </c>
      <c r="C27" s="1851" t="s">
        <v>2356</v>
      </c>
      <c r="D27" s="1851" t="s">
        <v>2357</v>
      </c>
      <c r="E27" s="1851" t="s">
        <v>2358</v>
      </c>
      <c r="F27" s="1851" t="s">
        <v>2280</v>
      </c>
      <c r="G27" s="1851" t="s">
        <v>2359</v>
      </c>
      <c r="H27" s="1851" t="s">
        <v>28</v>
      </c>
      <c r="I27" s="1851" t="s">
        <v>811</v>
      </c>
    </row>
    <row customHeight="1" ht="11.25">
      <c r="A28" s="1851" t="s">
        <v>2251</v>
      </c>
      <c r="B28" s="1851" t="s">
        <v>16</v>
      </c>
      <c r="C28" s="1851" t="s">
        <v>2360</v>
      </c>
      <c r="D28" s="1851" t="s">
        <v>2361</v>
      </c>
      <c r="E28" s="1851" t="s">
        <v>2362</v>
      </c>
      <c r="F28" s="1851" t="s">
        <v>2330</v>
      </c>
      <c r="G28" s="1851" t="s">
        <v>2363</v>
      </c>
      <c r="H28" s="1851" t="s">
        <v>28</v>
      </c>
      <c r="I28" s="1851" t="s">
        <v>811</v>
      </c>
    </row>
    <row customHeight="1" ht="11.25">
      <c r="A29" s="1851" t="s">
        <v>2251</v>
      </c>
      <c r="B29" s="1851" t="s">
        <v>16</v>
      </c>
      <c r="C29" s="1851" t="s">
        <v>2364</v>
      </c>
      <c r="D29" s="1851" t="s">
        <v>2365</v>
      </c>
      <c r="E29" s="1851" t="s">
        <v>2366</v>
      </c>
      <c r="F29" s="1851" t="s">
        <v>2265</v>
      </c>
      <c r="G29" s="1851" t="s">
        <v>2367</v>
      </c>
      <c r="H29" s="1851" t="s">
        <v>28</v>
      </c>
      <c r="I29" s="1851" t="s">
        <v>811</v>
      </c>
    </row>
    <row customHeight="1" ht="11.25">
      <c r="A30" s="1851" t="s">
        <v>2251</v>
      </c>
      <c r="B30" s="1851" t="s">
        <v>16</v>
      </c>
      <c r="C30" s="1851" t="s">
        <v>2368</v>
      </c>
      <c r="D30" s="1851" t="s">
        <v>2369</v>
      </c>
      <c r="E30" s="1851" t="s">
        <v>2308</v>
      </c>
      <c r="F30" s="1851" t="s">
        <v>2370</v>
      </c>
      <c r="G30" s="1851" t="s">
        <v>28</v>
      </c>
      <c r="H30" s="1851" t="s">
        <v>28</v>
      </c>
      <c r="I30" s="1851" t="s">
        <v>811</v>
      </c>
    </row>
    <row customHeight="1" ht="11.25">
      <c r="A31" s="1851" t="s">
        <v>2251</v>
      </c>
      <c r="B31" s="1851" t="s">
        <v>16</v>
      </c>
      <c r="C31" s="1851" t="s">
        <v>2371</v>
      </c>
      <c r="D31" s="1851" t="s">
        <v>2372</v>
      </c>
      <c r="E31" s="1851" t="s">
        <v>2373</v>
      </c>
      <c r="F31" s="1851" t="s">
        <v>2374</v>
      </c>
      <c r="G31" s="1851" t="s">
        <v>28</v>
      </c>
      <c r="H31" s="1851" t="s">
        <v>28</v>
      </c>
      <c r="I31" s="1851" t="s">
        <v>811</v>
      </c>
    </row>
    <row customHeight="1" ht="11.25">
      <c r="A32" s="1851" t="s">
        <v>2251</v>
      </c>
      <c r="B32" s="1851" t="s">
        <v>16</v>
      </c>
      <c r="C32" s="1851" t="s">
        <v>2375</v>
      </c>
      <c r="D32" s="1851" t="s">
        <v>2376</v>
      </c>
      <c r="E32" s="1851" t="s">
        <v>2377</v>
      </c>
      <c r="F32" s="1851" t="s">
        <v>2378</v>
      </c>
      <c r="G32" s="1851" t="s">
        <v>28</v>
      </c>
      <c r="H32" s="1851" t="s">
        <v>28</v>
      </c>
      <c r="I32" s="1851" t="s">
        <v>811</v>
      </c>
    </row>
    <row customHeight="1" ht="11.25">
      <c r="A33" s="1851" t="s">
        <v>2251</v>
      </c>
      <c r="B33" s="1851" t="s">
        <v>16</v>
      </c>
      <c r="C33" s="1851" t="s">
        <v>2379</v>
      </c>
      <c r="D33" s="1851" t="s">
        <v>2380</v>
      </c>
      <c r="E33" s="1851" t="s">
        <v>2377</v>
      </c>
      <c r="F33" s="1851" t="s">
        <v>2381</v>
      </c>
      <c r="G33" s="1851" t="s">
        <v>2382</v>
      </c>
      <c r="H33" s="1851" t="s">
        <v>28</v>
      </c>
      <c r="I33" s="1851" t="s">
        <v>811</v>
      </c>
    </row>
    <row customHeight="1" ht="11.25">
      <c r="A34" s="1851" t="s">
        <v>2251</v>
      </c>
      <c r="B34" s="1851" t="s">
        <v>16</v>
      </c>
      <c r="C34" s="1851" t="s">
        <v>2383</v>
      </c>
      <c r="D34" s="1851" t="s">
        <v>2384</v>
      </c>
      <c r="E34" s="1851" t="s">
        <v>2385</v>
      </c>
      <c r="F34" s="1851" t="s">
        <v>2386</v>
      </c>
      <c r="G34" s="1851" t="s">
        <v>28</v>
      </c>
      <c r="H34" s="1851" t="s">
        <v>28</v>
      </c>
      <c r="I34" s="1851" t="s">
        <v>811</v>
      </c>
    </row>
    <row customHeight="1" ht="11.25">
      <c r="A35" s="1851" t="s">
        <v>2251</v>
      </c>
      <c r="B35" s="1851" t="s">
        <v>16</v>
      </c>
      <c r="C35" s="1851" t="s">
        <v>2387</v>
      </c>
      <c r="D35" s="1851" t="s">
        <v>2388</v>
      </c>
      <c r="E35" s="1851" t="s">
        <v>2389</v>
      </c>
      <c r="F35" s="1851" t="s">
        <v>2270</v>
      </c>
      <c r="G35" s="1851" t="s">
        <v>2390</v>
      </c>
      <c r="H35" s="1851" t="s">
        <v>28</v>
      </c>
      <c r="I35" s="1851" t="s">
        <v>811</v>
      </c>
    </row>
    <row customHeight="1" ht="11.25">
      <c r="A36" s="1851" t="s">
        <v>2251</v>
      </c>
      <c r="B36" s="1851" t="s">
        <v>16</v>
      </c>
      <c r="C36" s="1851" t="s">
        <v>2391</v>
      </c>
      <c r="D36" s="1851" t="s">
        <v>2392</v>
      </c>
      <c r="E36" s="1851" t="s">
        <v>2393</v>
      </c>
      <c r="F36" s="1851" t="s">
        <v>2270</v>
      </c>
      <c r="G36" s="1851" t="s">
        <v>2394</v>
      </c>
      <c r="H36" s="1851" t="s">
        <v>28</v>
      </c>
      <c r="I36" s="1851" t="s">
        <v>811</v>
      </c>
    </row>
    <row customHeight="1" ht="11.25">
      <c r="A37" s="1851" t="s">
        <v>2251</v>
      </c>
      <c r="B37" s="1851" t="s">
        <v>16</v>
      </c>
      <c r="C37" s="1851" t="s">
        <v>2395</v>
      </c>
      <c r="D37" s="1851" t="s">
        <v>2396</v>
      </c>
      <c r="E37" s="1851" t="s">
        <v>2397</v>
      </c>
      <c r="F37" s="1851" t="s">
        <v>2398</v>
      </c>
      <c r="G37" s="1851" t="s">
        <v>28</v>
      </c>
      <c r="H37" s="1851" t="s">
        <v>28</v>
      </c>
      <c r="I37" s="1851" t="s">
        <v>811</v>
      </c>
    </row>
    <row customHeight="1" ht="11.25">
      <c r="A38" s="1851" t="s">
        <v>2251</v>
      </c>
      <c r="B38" s="1851" t="s">
        <v>16</v>
      </c>
      <c r="C38" s="1851" t="s">
        <v>2399</v>
      </c>
      <c r="D38" s="1851" t="s">
        <v>2400</v>
      </c>
      <c r="E38" s="1851" t="s">
        <v>2308</v>
      </c>
      <c r="F38" s="1851" t="s">
        <v>2401</v>
      </c>
      <c r="G38" s="1851" t="s">
        <v>2402</v>
      </c>
      <c r="H38" s="1851" t="s">
        <v>28</v>
      </c>
      <c r="I38" s="1851" t="s">
        <v>811</v>
      </c>
    </row>
    <row customHeight="1" ht="11.25">
      <c r="A39" s="1851" t="s">
        <v>2251</v>
      </c>
      <c r="B39" s="1851" t="s">
        <v>16</v>
      </c>
      <c r="C39" s="1851" t="s">
        <v>2252</v>
      </c>
      <c r="D39" s="1851" t="s">
        <v>2253</v>
      </c>
      <c r="E39" s="1851" t="s">
        <v>2254</v>
      </c>
      <c r="F39" s="1851" t="s">
        <v>2255</v>
      </c>
      <c r="G39" s="1851" t="s">
        <v>2256</v>
      </c>
      <c r="H39" s="1851" t="s">
        <v>28</v>
      </c>
      <c r="I39" s="1851" t="s">
        <v>897</v>
      </c>
    </row>
    <row customHeight="1" ht="11.25">
      <c r="A40" s="1851" t="s">
        <v>2251</v>
      </c>
      <c r="B40" s="1851" t="s">
        <v>16</v>
      </c>
      <c r="C40" s="1851" t="s">
        <v>13</v>
      </c>
      <c r="D40" s="1851" t="s">
        <v>46</v>
      </c>
      <c r="E40" s="1851" t="s">
        <v>49</v>
      </c>
      <c r="F40" s="1851" t="s">
        <v>51</v>
      </c>
      <c r="G40" s="1851" t="s">
        <v>28</v>
      </c>
      <c r="H40" s="1851" t="s">
        <v>28</v>
      </c>
      <c r="I40" s="1851" t="s">
        <v>897</v>
      </c>
    </row>
    <row customHeight="1" ht="11.25">
      <c r="A41" s="1851" t="s">
        <v>2251</v>
      </c>
      <c r="B41" s="1851" t="s">
        <v>16</v>
      </c>
      <c r="C41" s="1851" t="s">
        <v>2267</v>
      </c>
      <c r="D41" s="1851" t="s">
        <v>2268</v>
      </c>
      <c r="E41" s="1851" t="s">
        <v>2269</v>
      </c>
      <c r="F41" s="1851" t="s">
        <v>2270</v>
      </c>
      <c r="G41" s="1851" t="s">
        <v>2271</v>
      </c>
      <c r="H41" s="1851" t="s">
        <v>28</v>
      </c>
      <c r="I41" s="1851" t="s">
        <v>897</v>
      </c>
    </row>
    <row customHeight="1" ht="11.25">
      <c r="A42" s="1851" t="s">
        <v>2251</v>
      </c>
      <c r="B42" s="1851" t="s">
        <v>16</v>
      </c>
      <c r="C42" s="1851" t="s">
        <v>2272</v>
      </c>
      <c r="D42" s="1851" t="s">
        <v>2273</v>
      </c>
      <c r="E42" s="1851" t="s">
        <v>2274</v>
      </c>
      <c r="F42" s="1851" t="s">
        <v>2270</v>
      </c>
      <c r="G42" s="1851" t="s">
        <v>2275</v>
      </c>
      <c r="H42" s="1851" t="s">
        <v>2276</v>
      </c>
      <c r="I42" s="1851" t="s">
        <v>897</v>
      </c>
    </row>
    <row customHeight="1" ht="11.25">
      <c r="A43" s="1851" t="s">
        <v>2251</v>
      </c>
      <c r="B43" s="1851" t="s">
        <v>16</v>
      </c>
      <c r="C43" s="1851" t="s">
        <v>28</v>
      </c>
      <c r="D43" s="1851" t="s">
        <v>2282</v>
      </c>
      <c r="E43" s="1851" t="s">
        <v>2283</v>
      </c>
      <c r="F43" s="1851" t="s">
        <v>2270</v>
      </c>
      <c r="G43" s="1851" t="s">
        <v>28</v>
      </c>
      <c r="H43" s="1851" t="s">
        <v>28</v>
      </c>
      <c r="I43" s="1851" t="s">
        <v>897</v>
      </c>
    </row>
    <row customHeight="1" ht="11.25">
      <c r="A44" s="1851" t="s">
        <v>2251</v>
      </c>
      <c r="B44" s="1851" t="s">
        <v>16</v>
      </c>
      <c r="C44" s="1851" t="s">
        <v>2293</v>
      </c>
      <c r="D44" s="1851" t="s">
        <v>2294</v>
      </c>
      <c r="E44" s="1851" t="s">
        <v>2295</v>
      </c>
      <c r="F44" s="1851" t="s">
        <v>2265</v>
      </c>
      <c r="G44" s="1851" t="s">
        <v>2296</v>
      </c>
      <c r="H44" s="1851" t="s">
        <v>28</v>
      </c>
      <c r="I44" s="1851" t="s">
        <v>897</v>
      </c>
    </row>
    <row customHeight="1" ht="11.25">
      <c r="A45" s="1851" t="s">
        <v>2251</v>
      </c>
      <c r="B45" s="1851" t="s">
        <v>16</v>
      </c>
      <c r="C45" s="1851" t="s">
        <v>2301</v>
      </c>
      <c r="D45" s="1851" t="s">
        <v>2302</v>
      </c>
      <c r="E45" s="1851" t="s">
        <v>2303</v>
      </c>
      <c r="F45" s="1851" t="s">
        <v>2304</v>
      </c>
      <c r="G45" s="1851" t="s">
        <v>2305</v>
      </c>
      <c r="H45" s="1851" t="s">
        <v>28</v>
      </c>
      <c r="I45" s="1851" t="s">
        <v>897</v>
      </c>
    </row>
    <row customHeight="1" ht="11.25">
      <c r="A46" s="1851" t="s">
        <v>2251</v>
      </c>
      <c r="B46" s="1851" t="s">
        <v>16</v>
      </c>
      <c r="C46" s="1851" t="s">
        <v>2310</v>
      </c>
      <c r="D46" s="1851" t="s">
        <v>2311</v>
      </c>
      <c r="E46" s="1851" t="s">
        <v>2308</v>
      </c>
      <c r="F46" s="1851" t="s">
        <v>2312</v>
      </c>
      <c r="G46" s="1851" t="s">
        <v>2313</v>
      </c>
      <c r="H46" s="1851" t="s">
        <v>28</v>
      </c>
      <c r="I46" s="1851" t="s">
        <v>897</v>
      </c>
    </row>
    <row customHeight="1" ht="11.25">
      <c r="A47" s="1851" t="s">
        <v>2251</v>
      </c>
      <c r="B47" s="1851" t="s">
        <v>16</v>
      </c>
      <c r="C47" s="1851" t="s">
        <v>2360</v>
      </c>
      <c r="D47" s="1851" t="s">
        <v>2361</v>
      </c>
      <c r="E47" s="1851" t="s">
        <v>2362</v>
      </c>
      <c r="F47" s="1851" t="s">
        <v>2330</v>
      </c>
      <c r="G47" s="1851" t="s">
        <v>2363</v>
      </c>
      <c r="H47" s="1851" t="s">
        <v>28</v>
      </c>
      <c r="I47" s="1851" t="s">
        <v>897</v>
      </c>
    </row>
    <row customHeight="1" ht="11.25">
      <c r="A48" s="1851" t="s">
        <v>2251</v>
      </c>
      <c r="B48" s="1851" t="s">
        <v>16</v>
      </c>
      <c r="C48" s="1851" t="s">
        <v>2375</v>
      </c>
      <c r="D48" s="1851" t="s">
        <v>2376</v>
      </c>
      <c r="E48" s="1851" t="s">
        <v>2377</v>
      </c>
      <c r="F48" s="1851" t="s">
        <v>2378</v>
      </c>
      <c r="G48" s="1851" t="s">
        <v>28</v>
      </c>
      <c r="H48" s="1851" t="s">
        <v>28</v>
      </c>
      <c r="I48" s="1851" t="s">
        <v>897</v>
      </c>
    </row>
    <row customHeight="1" ht="11.25">
      <c r="A49" s="1851" t="s">
        <v>2251</v>
      </c>
      <c r="B49" s="1851" t="s">
        <v>16</v>
      </c>
      <c r="C49" s="1851" t="s">
        <v>2379</v>
      </c>
      <c r="D49" s="1851" t="s">
        <v>2380</v>
      </c>
      <c r="E49" s="1851" t="s">
        <v>2377</v>
      </c>
      <c r="F49" s="1851" t="s">
        <v>2381</v>
      </c>
      <c r="G49" s="1851" t="s">
        <v>2382</v>
      </c>
      <c r="H49" s="1851" t="s">
        <v>28</v>
      </c>
      <c r="I49" s="1851" t="s">
        <v>897</v>
      </c>
    </row>
    <row customHeight="1" ht="11.25">
      <c r="A50" s="1851" t="s">
        <v>2251</v>
      </c>
      <c r="B50" s="1851" t="s">
        <v>16</v>
      </c>
      <c r="C50" s="1851" t="s">
        <v>2395</v>
      </c>
      <c r="D50" s="1851" t="s">
        <v>2396</v>
      </c>
      <c r="E50" s="1851" t="s">
        <v>2397</v>
      </c>
      <c r="F50" s="1851" t="s">
        <v>2398</v>
      </c>
      <c r="G50" s="1851" t="s">
        <v>28</v>
      </c>
      <c r="H50" s="1851" t="s">
        <v>28</v>
      </c>
      <c r="I50" s="1851" t="s">
        <v>897</v>
      </c>
    </row>
    <row customHeight="1" ht="11.25">
      <c r="A51" s="1851" t="s">
        <v>2251</v>
      </c>
      <c r="B51" s="1851" t="s">
        <v>16</v>
      </c>
      <c r="C51" s="1851" t="s">
        <v>2252</v>
      </c>
      <c r="D51" s="1851" t="s">
        <v>2253</v>
      </c>
      <c r="E51" s="1851" t="s">
        <v>2254</v>
      </c>
      <c r="F51" s="1851" t="s">
        <v>2255</v>
      </c>
      <c r="G51" s="1851" t="s">
        <v>2256</v>
      </c>
      <c r="H51" s="1851" t="s">
        <v>28</v>
      </c>
      <c r="I51" s="1851" t="s">
        <v>857</v>
      </c>
    </row>
    <row customHeight="1" ht="11.25">
      <c r="A52" s="1851" t="s">
        <v>2251</v>
      </c>
      <c r="B52" s="1851" t="s">
        <v>16</v>
      </c>
      <c r="C52" s="1851" t="s">
        <v>2262</v>
      </c>
      <c r="D52" s="1851" t="s">
        <v>2263</v>
      </c>
      <c r="E52" s="1851" t="s">
        <v>2264</v>
      </c>
      <c r="F52" s="1851" t="s">
        <v>2265</v>
      </c>
      <c r="G52" s="1851" t="s">
        <v>2266</v>
      </c>
      <c r="H52" s="1851" t="s">
        <v>28</v>
      </c>
      <c r="I52" s="1851" t="s">
        <v>857</v>
      </c>
    </row>
    <row customHeight="1" ht="11.25">
      <c r="A53" s="1851" t="s">
        <v>2251</v>
      </c>
      <c r="B53" s="1851" t="s">
        <v>16</v>
      </c>
      <c r="C53" s="1851" t="s">
        <v>2267</v>
      </c>
      <c r="D53" s="1851" t="s">
        <v>2268</v>
      </c>
      <c r="E53" s="1851" t="s">
        <v>2269</v>
      </c>
      <c r="F53" s="1851" t="s">
        <v>2270</v>
      </c>
      <c r="G53" s="1851" t="s">
        <v>2271</v>
      </c>
      <c r="H53" s="1851" t="s">
        <v>28</v>
      </c>
      <c r="I53" s="1851" t="s">
        <v>857</v>
      </c>
    </row>
    <row customHeight="1" ht="11.25">
      <c r="A54" s="1851" t="s">
        <v>2251</v>
      </c>
      <c r="B54" s="1851" t="s">
        <v>16</v>
      </c>
      <c r="C54" s="1851" t="s">
        <v>2272</v>
      </c>
      <c r="D54" s="1851" t="s">
        <v>2273</v>
      </c>
      <c r="E54" s="1851" t="s">
        <v>2274</v>
      </c>
      <c r="F54" s="1851" t="s">
        <v>2270</v>
      </c>
      <c r="G54" s="1851" t="s">
        <v>2275</v>
      </c>
      <c r="H54" s="1851" t="s">
        <v>2276</v>
      </c>
      <c r="I54" s="1851" t="s">
        <v>857</v>
      </c>
    </row>
    <row customHeight="1" ht="11.25">
      <c r="A55" s="1851" t="s">
        <v>2251</v>
      </c>
      <c r="B55" s="1851" t="s">
        <v>16</v>
      </c>
      <c r="C55" s="1851" t="s">
        <v>2277</v>
      </c>
      <c r="D55" s="1851" t="s">
        <v>2278</v>
      </c>
      <c r="E55" s="1851" t="s">
        <v>2279</v>
      </c>
      <c r="F55" s="1851" t="s">
        <v>2280</v>
      </c>
      <c r="G55" s="1851" t="s">
        <v>2281</v>
      </c>
      <c r="H55" s="1851" t="s">
        <v>28</v>
      </c>
      <c r="I55" s="1851" t="s">
        <v>857</v>
      </c>
    </row>
    <row customHeight="1" ht="11.25">
      <c r="A56" s="1851" t="s">
        <v>2251</v>
      </c>
      <c r="B56" s="1851" t="s">
        <v>16</v>
      </c>
      <c r="C56" s="1851" t="s">
        <v>28</v>
      </c>
      <c r="D56" s="1851" t="s">
        <v>2282</v>
      </c>
      <c r="E56" s="1851" t="s">
        <v>2283</v>
      </c>
      <c r="F56" s="1851" t="s">
        <v>2270</v>
      </c>
      <c r="G56" s="1851" t="s">
        <v>28</v>
      </c>
      <c r="H56" s="1851" t="s">
        <v>28</v>
      </c>
      <c r="I56" s="1851" t="s">
        <v>857</v>
      </c>
    </row>
    <row customHeight="1" ht="11.25">
      <c r="A57" s="1851" t="s">
        <v>2251</v>
      </c>
      <c r="B57" s="1851" t="s">
        <v>16</v>
      </c>
      <c r="C57" s="1851" t="s">
        <v>2403</v>
      </c>
      <c r="D57" s="1851" t="s">
        <v>2404</v>
      </c>
      <c r="E57" s="1851" t="s">
        <v>2405</v>
      </c>
      <c r="F57" s="1851" t="s">
        <v>578</v>
      </c>
      <c r="G57" s="1851" t="s">
        <v>28</v>
      </c>
      <c r="H57" s="1851" t="s">
        <v>28</v>
      </c>
      <c r="I57" s="1851" t="s">
        <v>857</v>
      </c>
    </row>
    <row customHeight="1" ht="11.25">
      <c r="A58" s="1851" t="s">
        <v>2251</v>
      </c>
      <c r="B58" s="1851" t="s">
        <v>16</v>
      </c>
      <c r="C58" s="1851" t="s">
        <v>2406</v>
      </c>
      <c r="D58" s="1851" t="s">
        <v>2407</v>
      </c>
      <c r="E58" s="1851" t="s">
        <v>2408</v>
      </c>
      <c r="F58" s="1851" t="s">
        <v>2270</v>
      </c>
      <c r="G58" s="1851" t="s">
        <v>2409</v>
      </c>
      <c r="H58" s="1851" t="s">
        <v>2410</v>
      </c>
      <c r="I58" s="1851" t="s">
        <v>857</v>
      </c>
    </row>
    <row customHeight="1" ht="11.25">
      <c r="A59" s="1851" t="s">
        <v>2251</v>
      </c>
      <c r="B59" s="1851" t="s">
        <v>16</v>
      </c>
      <c r="C59" s="1851" t="s">
        <v>2284</v>
      </c>
      <c r="D59" s="1851" t="s">
        <v>2285</v>
      </c>
      <c r="E59" s="1851" t="s">
        <v>2286</v>
      </c>
      <c r="F59" s="1851" t="s">
        <v>2265</v>
      </c>
      <c r="G59" s="1851" t="s">
        <v>2287</v>
      </c>
      <c r="H59" s="1851" t="s">
        <v>28</v>
      </c>
      <c r="I59" s="1851" t="s">
        <v>857</v>
      </c>
    </row>
    <row customHeight="1" ht="11.25">
      <c r="A60" s="1851" t="s">
        <v>2251</v>
      </c>
      <c r="B60" s="1851" t="s">
        <v>16</v>
      </c>
      <c r="C60" s="1851" t="s">
        <v>2288</v>
      </c>
      <c r="D60" s="1851" t="s">
        <v>2289</v>
      </c>
      <c r="E60" s="1851" t="s">
        <v>2290</v>
      </c>
      <c r="F60" s="1851" t="s">
        <v>2291</v>
      </c>
      <c r="G60" s="1851" t="s">
        <v>2292</v>
      </c>
      <c r="H60" s="1851" t="s">
        <v>28</v>
      </c>
      <c r="I60" s="1851" t="s">
        <v>857</v>
      </c>
    </row>
    <row customHeight="1" ht="11.25">
      <c r="A61" s="1851" t="s">
        <v>2251</v>
      </c>
      <c r="B61" s="1851" t="s">
        <v>16</v>
      </c>
      <c r="C61" s="1851" t="s">
        <v>2411</v>
      </c>
      <c r="D61" s="1851" t="s">
        <v>2412</v>
      </c>
      <c r="E61" s="1851" t="s">
        <v>2413</v>
      </c>
      <c r="F61" s="1851" t="s">
        <v>2291</v>
      </c>
      <c r="G61" s="1851" t="s">
        <v>28</v>
      </c>
      <c r="H61" s="1851" t="s">
        <v>2414</v>
      </c>
      <c r="I61" s="1851" t="s">
        <v>857</v>
      </c>
    </row>
    <row customHeight="1" ht="11.25">
      <c r="A62" s="1851" t="s">
        <v>2251</v>
      </c>
      <c r="B62" s="1851" t="s">
        <v>16</v>
      </c>
      <c r="C62" s="1851" t="s">
        <v>2293</v>
      </c>
      <c r="D62" s="1851" t="s">
        <v>2294</v>
      </c>
      <c r="E62" s="1851" t="s">
        <v>2295</v>
      </c>
      <c r="F62" s="1851" t="s">
        <v>2265</v>
      </c>
      <c r="G62" s="1851" t="s">
        <v>2296</v>
      </c>
      <c r="H62" s="1851" t="s">
        <v>28</v>
      </c>
      <c r="I62" s="1851" t="s">
        <v>857</v>
      </c>
    </row>
    <row customHeight="1" ht="11.25">
      <c r="A63" s="1851" t="s">
        <v>2251</v>
      </c>
      <c r="B63" s="1851" t="s">
        <v>16</v>
      </c>
      <c r="C63" s="1851" t="s">
        <v>2297</v>
      </c>
      <c r="D63" s="1851" t="s">
        <v>2298</v>
      </c>
      <c r="E63" s="1851" t="s">
        <v>2299</v>
      </c>
      <c r="F63" s="1851" t="s">
        <v>2280</v>
      </c>
      <c r="G63" s="1851" t="s">
        <v>2300</v>
      </c>
      <c r="H63" s="1851" t="s">
        <v>28</v>
      </c>
      <c r="I63" s="1851" t="s">
        <v>857</v>
      </c>
    </row>
    <row customHeight="1" ht="11.25">
      <c r="A64" s="1851" t="s">
        <v>2251</v>
      </c>
      <c r="B64" s="1851" t="s">
        <v>16</v>
      </c>
      <c r="C64" s="1851" t="s">
        <v>2301</v>
      </c>
      <c r="D64" s="1851" t="s">
        <v>2302</v>
      </c>
      <c r="E64" s="1851" t="s">
        <v>2303</v>
      </c>
      <c r="F64" s="1851" t="s">
        <v>2304</v>
      </c>
      <c r="G64" s="1851" t="s">
        <v>2305</v>
      </c>
      <c r="H64" s="1851" t="s">
        <v>28</v>
      </c>
      <c r="I64" s="1851" t="s">
        <v>857</v>
      </c>
    </row>
    <row customHeight="1" ht="11.25">
      <c r="A65" s="1851" t="s">
        <v>2251</v>
      </c>
      <c r="B65" s="1851" t="s">
        <v>16</v>
      </c>
      <c r="C65" s="1851" t="s">
        <v>2310</v>
      </c>
      <c r="D65" s="1851" t="s">
        <v>2311</v>
      </c>
      <c r="E65" s="1851" t="s">
        <v>2308</v>
      </c>
      <c r="F65" s="1851" t="s">
        <v>2312</v>
      </c>
      <c r="G65" s="1851" t="s">
        <v>2313</v>
      </c>
      <c r="H65" s="1851" t="s">
        <v>28</v>
      </c>
      <c r="I65" s="1851" t="s">
        <v>857</v>
      </c>
    </row>
    <row customHeight="1" ht="11.25">
      <c r="A66" s="1851" t="s">
        <v>2251</v>
      </c>
      <c r="B66" s="1851" t="s">
        <v>16</v>
      </c>
      <c r="C66" s="1851" t="s">
        <v>2314</v>
      </c>
      <c r="D66" s="1851" t="s">
        <v>2315</v>
      </c>
      <c r="E66" s="1851" t="s">
        <v>2316</v>
      </c>
      <c r="F66" s="1851" t="s">
        <v>2280</v>
      </c>
      <c r="G66" s="1851" t="s">
        <v>2317</v>
      </c>
      <c r="H66" s="1851" t="s">
        <v>28</v>
      </c>
      <c r="I66" s="1851" t="s">
        <v>857</v>
      </c>
    </row>
    <row customHeight="1" ht="11.25">
      <c r="A67" s="1851" t="s">
        <v>2251</v>
      </c>
      <c r="B67" s="1851" t="s">
        <v>16</v>
      </c>
      <c r="C67" s="1851" t="s">
        <v>2415</v>
      </c>
      <c r="D67" s="1851" t="s">
        <v>2416</v>
      </c>
      <c r="E67" s="1851" t="s">
        <v>2417</v>
      </c>
      <c r="F67" s="1851" t="s">
        <v>2418</v>
      </c>
      <c r="G67" s="1851" t="s">
        <v>28</v>
      </c>
      <c r="H67" s="1851" t="s">
        <v>28</v>
      </c>
      <c r="I67" s="1851" t="s">
        <v>857</v>
      </c>
    </row>
    <row customHeight="1" ht="11.25">
      <c r="A68" s="1851" t="s">
        <v>2251</v>
      </c>
      <c r="B68" s="1851" t="s">
        <v>16</v>
      </c>
      <c r="C68" s="1851" t="s">
        <v>2419</v>
      </c>
      <c r="D68" s="1851" t="s">
        <v>2420</v>
      </c>
      <c r="E68" s="1851" t="s">
        <v>2421</v>
      </c>
      <c r="F68" s="1851" t="s">
        <v>2265</v>
      </c>
      <c r="G68" s="1851" t="s">
        <v>2422</v>
      </c>
      <c r="H68" s="1851" t="s">
        <v>28</v>
      </c>
      <c r="I68" s="1851" t="s">
        <v>857</v>
      </c>
    </row>
    <row customHeight="1" ht="11.25">
      <c r="A69" s="1851" t="s">
        <v>2251</v>
      </c>
      <c r="B69" s="1851" t="s">
        <v>16</v>
      </c>
      <c r="C69" s="1851" t="s">
        <v>2318</v>
      </c>
      <c r="D69" s="1851" t="s">
        <v>2319</v>
      </c>
      <c r="E69" s="1851" t="s">
        <v>2320</v>
      </c>
      <c r="F69" s="1851" t="s">
        <v>2321</v>
      </c>
      <c r="G69" s="1851" t="s">
        <v>2322</v>
      </c>
      <c r="H69" s="1851" t="s">
        <v>28</v>
      </c>
      <c r="I69" s="1851" t="s">
        <v>857</v>
      </c>
    </row>
    <row customHeight="1" ht="11.25">
      <c r="A70" s="1851" t="s">
        <v>2251</v>
      </c>
      <c r="B70" s="1851" t="s">
        <v>16</v>
      </c>
      <c r="C70" s="1851" t="s">
        <v>2423</v>
      </c>
      <c r="D70" s="1851" t="s">
        <v>2424</v>
      </c>
      <c r="E70" s="1851" t="s">
        <v>2425</v>
      </c>
      <c r="F70" s="1851" t="s">
        <v>2426</v>
      </c>
      <c r="G70" s="1851" t="s">
        <v>28</v>
      </c>
      <c r="H70" s="1851" t="s">
        <v>28</v>
      </c>
      <c r="I70" s="1851" t="s">
        <v>857</v>
      </c>
    </row>
    <row customHeight="1" ht="11.25">
      <c r="A71" s="1851" t="s">
        <v>2251</v>
      </c>
      <c r="B71" s="1851" t="s">
        <v>16</v>
      </c>
      <c r="C71" s="1851" t="s">
        <v>2323</v>
      </c>
      <c r="D71" s="1851" t="s">
        <v>2324</v>
      </c>
      <c r="E71" s="1851" t="s">
        <v>2325</v>
      </c>
      <c r="F71" s="1851" t="s">
        <v>2265</v>
      </c>
      <c r="G71" s="1851" t="s">
        <v>2326</v>
      </c>
      <c r="H71" s="1851" t="s">
        <v>28</v>
      </c>
      <c r="I71" s="1851" t="s">
        <v>857</v>
      </c>
    </row>
    <row customHeight="1" ht="11.25">
      <c r="A72" s="1851" t="s">
        <v>2251</v>
      </c>
      <c r="B72" s="1851" t="s">
        <v>16</v>
      </c>
      <c r="C72" s="1851" t="s">
        <v>2327</v>
      </c>
      <c r="D72" s="1851" t="s">
        <v>2328</v>
      </c>
      <c r="E72" s="1851" t="s">
        <v>2329</v>
      </c>
      <c r="F72" s="1851" t="s">
        <v>2330</v>
      </c>
      <c r="G72" s="1851" t="s">
        <v>2331</v>
      </c>
      <c r="H72" s="1851" t="s">
        <v>28</v>
      </c>
      <c r="I72" s="1851" t="s">
        <v>857</v>
      </c>
    </row>
    <row customHeight="1" ht="11.25">
      <c r="A73" s="1851" t="s">
        <v>2251</v>
      </c>
      <c r="B73" s="1851" t="s">
        <v>16</v>
      </c>
      <c r="C73" s="1851" t="s">
        <v>2427</v>
      </c>
      <c r="D73" s="1851" t="s">
        <v>2428</v>
      </c>
      <c r="E73" s="1851" t="s">
        <v>2429</v>
      </c>
      <c r="F73" s="1851" t="s">
        <v>2330</v>
      </c>
      <c r="G73" s="1851" t="s">
        <v>2430</v>
      </c>
      <c r="H73" s="1851" t="s">
        <v>28</v>
      </c>
      <c r="I73" s="1851" t="s">
        <v>857</v>
      </c>
    </row>
    <row customHeight="1" ht="11.25">
      <c r="A74" s="1851" t="s">
        <v>2251</v>
      </c>
      <c r="B74" s="1851" t="s">
        <v>16</v>
      </c>
      <c r="C74" s="1851" t="s">
        <v>2431</v>
      </c>
      <c r="D74" s="1851" t="s">
        <v>2432</v>
      </c>
      <c r="E74" s="1851" t="s">
        <v>2433</v>
      </c>
      <c r="F74" s="1851" t="s">
        <v>2354</v>
      </c>
      <c r="G74" s="1851" t="s">
        <v>2434</v>
      </c>
      <c r="H74" s="1851" t="s">
        <v>28</v>
      </c>
      <c r="I74" s="1851" t="s">
        <v>857</v>
      </c>
    </row>
    <row customHeight="1" ht="11.25">
      <c r="A75" s="1851" t="s">
        <v>2251</v>
      </c>
      <c r="B75" s="1851" t="s">
        <v>16</v>
      </c>
      <c r="C75" s="1851" t="s">
        <v>2336</v>
      </c>
      <c r="D75" s="1851" t="s">
        <v>2337</v>
      </c>
      <c r="E75" s="1851" t="s">
        <v>2338</v>
      </c>
      <c r="F75" s="1851" t="s">
        <v>2265</v>
      </c>
      <c r="G75" s="1851" t="s">
        <v>2339</v>
      </c>
      <c r="H75" s="1851" t="s">
        <v>28</v>
      </c>
      <c r="I75" s="1851" t="s">
        <v>857</v>
      </c>
    </row>
    <row customHeight="1" ht="11.25">
      <c r="A76" s="1851" t="s">
        <v>2251</v>
      </c>
      <c r="B76" s="1851" t="s">
        <v>16</v>
      </c>
      <c r="C76" s="1851" t="s">
        <v>2435</v>
      </c>
      <c r="D76" s="1851" t="s">
        <v>2436</v>
      </c>
      <c r="E76" s="1851" t="s">
        <v>2437</v>
      </c>
      <c r="F76" s="1851" t="s">
        <v>2418</v>
      </c>
      <c r="G76" s="1851" t="s">
        <v>2438</v>
      </c>
      <c r="H76" s="1851" t="s">
        <v>28</v>
      </c>
      <c r="I76" s="1851" t="s">
        <v>857</v>
      </c>
    </row>
    <row customHeight="1" ht="11.25">
      <c r="A77" s="1851" t="s">
        <v>2251</v>
      </c>
      <c r="B77" s="1851" t="s">
        <v>16</v>
      </c>
      <c r="C77" s="1851" t="s">
        <v>2340</v>
      </c>
      <c r="D77" s="1851" t="s">
        <v>2341</v>
      </c>
      <c r="E77" s="1851" t="s">
        <v>2342</v>
      </c>
      <c r="F77" s="1851" t="s">
        <v>2330</v>
      </c>
      <c r="G77" s="1851" t="s">
        <v>2343</v>
      </c>
      <c r="H77" s="1851" t="s">
        <v>28</v>
      </c>
      <c r="I77" s="1851" t="s">
        <v>857</v>
      </c>
    </row>
    <row customHeight="1" ht="11.25">
      <c r="A78" s="1851" t="s">
        <v>2251</v>
      </c>
      <c r="B78" s="1851" t="s">
        <v>16</v>
      </c>
      <c r="C78" s="1851" t="s">
        <v>2439</v>
      </c>
      <c r="D78" s="1851" t="s">
        <v>2440</v>
      </c>
      <c r="E78" s="1851" t="s">
        <v>2441</v>
      </c>
      <c r="F78" s="1851" t="s">
        <v>2270</v>
      </c>
      <c r="G78" s="1851" t="s">
        <v>28</v>
      </c>
      <c r="H78" s="1851" t="s">
        <v>28</v>
      </c>
      <c r="I78" s="1851" t="s">
        <v>857</v>
      </c>
    </row>
    <row customHeight="1" ht="11.25">
      <c r="A79" s="1851" t="s">
        <v>2251</v>
      </c>
      <c r="B79" s="1851" t="s">
        <v>16</v>
      </c>
      <c r="C79" s="1851" t="s">
        <v>2344</v>
      </c>
      <c r="D79" s="1851" t="s">
        <v>2345</v>
      </c>
      <c r="E79" s="1851" t="s">
        <v>2346</v>
      </c>
      <c r="F79" s="1851" t="s">
        <v>2280</v>
      </c>
      <c r="G79" s="1851" t="s">
        <v>2347</v>
      </c>
      <c r="H79" s="1851" t="s">
        <v>28</v>
      </c>
      <c r="I79" s="1851" t="s">
        <v>857</v>
      </c>
    </row>
    <row customHeight="1" ht="11.25">
      <c r="A80" s="1851" t="s">
        <v>2251</v>
      </c>
      <c r="B80" s="1851" t="s">
        <v>16</v>
      </c>
      <c r="C80" s="1851" t="s">
        <v>2351</v>
      </c>
      <c r="D80" s="1851" t="s">
        <v>2352</v>
      </c>
      <c r="E80" s="1851" t="s">
        <v>2353</v>
      </c>
      <c r="F80" s="1851" t="s">
        <v>2354</v>
      </c>
      <c r="G80" s="1851" t="s">
        <v>2355</v>
      </c>
      <c r="H80" s="1851" t="s">
        <v>28</v>
      </c>
      <c r="I80" s="1851" t="s">
        <v>857</v>
      </c>
    </row>
    <row customHeight="1" ht="11.25">
      <c r="A81" s="1851" t="s">
        <v>2251</v>
      </c>
      <c r="B81" s="1851" t="s">
        <v>16</v>
      </c>
      <c r="C81" s="1851" t="s">
        <v>2356</v>
      </c>
      <c r="D81" s="1851" t="s">
        <v>2357</v>
      </c>
      <c r="E81" s="1851" t="s">
        <v>2358</v>
      </c>
      <c r="F81" s="1851" t="s">
        <v>2280</v>
      </c>
      <c r="G81" s="1851" t="s">
        <v>2359</v>
      </c>
      <c r="H81" s="1851" t="s">
        <v>28</v>
      </c>
      <c r="I81" s="1851" t="s">
        <v>857</v>
      </c>
    </row>
    <row customHeight="1" ht="11.25">
      <c r="A82" s="1851" t="s">
        <v>2251</v>
      </c>
      <c r="B82" s="1851" t="s">
        <v>16</v>
      </c>
      <c r="C82" s="1851" t="s">
        <v>2371</v>
      </c>
      <c r="D82" s="1851" t="s">
        <v>2372</v>
      </c>
      <c r="E82" s="1851" t="s">
        <v>2373</v>
      </c>
      <c r="F82" s="1851" t="s">
        <v>2374</v>
      </c>
      <c r="G82" s="1851" t="s">
        <v>28</v>
      </c>
      <c r="H82" s="1851" t="s">
        <v>28</v>
      </c>
      <c r="I82" s="1851" t="s">
        <v>857</v>
      </c>
    </row>
    <row customHeight="1" ht="11.25">
      <c r="A83" s="1851" t="s">
        <v>2251</v>
      </c>
      <c r="B83" s="1851" t="s">
        <v>16</v>
      </c>
      <c r="C83" s="1851" t="s">
        <v>2375</v>
      </c>
      <c r="D83" s="1851" t="s">
        <v>2376</v>
      </c>
      <c r="E83" s="1851" t="s">
        <v>2377</v>
      </c>
      <c r="F83" s="1851" t="s">
        <v>2378</v>
      </c>
      <c r="G83" s="1851" t="s">
        <v>28</v>
      </c>
      <c r="H83" s="1851" t="s">
        <v>28</v>
      </c>
      <c r="I83" s="1851" t="s">
        <v>857</v>
      </c>
    </row>
    <row customHeight="1" ht="11.25">
      <c r="A84" s="1851" t="s">
        <v>2251</v>
      </c>
      <c r="B84" s="1851" t="s">
        <v>16</v>
      </c>
      <c r="C84" s="1851" t="s">
        <v>2379</v>
      </c>
      <c r="D84" s="1851" t="s">
        <v>2380</v>
      </c>
      <c r="E84" s="1851" t="s">
        <v>2377</v>
      </c>
      <c r="F84" s="1851" t="s">
        <v>2381</v>
      </c>
      <c r="G84" s="1851" t="s">
        <v>2382</v>
      </c>
      <c r="H84" s="1851" t="s">
        <v>28</v>
      </c>
      <c r="I84" s="1851" t="s">
        <v>857</v>
      </c>
    </row>
    <row customHeight="1" ht="11.25">
      <c r="A85" s="1851" t="s">
        <v>2251</v>
      </c>
      <c r="B85" s="1851" t="s">
        <v>16</v>
      </c>
      <c r="C85" s="1851" t="s">
        <v>2252</v>
      </c>
      <c r="D85" s="1851" t="s">
        <v>2253</v>
      </c>
      <c r="E85" s="1851" t="s">
        <v>2254</v>
      </c>
      <c r="F85" s="1851" t="s">
        <v>2255</v>
      </c>
      <c r="G85" s="1851" t="s">
        <v>2256</v>
      </c>
      <c r="H85" s="1851" t="s">
        <v>28</v>
      </c>
      <c r="I85" s="1851" t="s">
        <v>910</v>
      </c>
    </row>
    <row customHeight="1" ht="11.25">
      <c r="A86" s="1851" t="s">
        <v>2251</v>
      </c>
      <c r="B86" s="1851" t="s">
        <v>16</v>
      </c>
      <c r="C86" s="1851" t="s">
        <v>2267</v>
      </c>
      <c r="D86" s="1851" t="s">
        <v>2268</v>
      </c>
      <c r="E86" s="1851" t="s">
        <v>2269</v>
      </c>
      <c r="F86" s="1851" t="s">
        <v>2270</v>
      </c>
      <c r="G86" s="1851" t="s">
        <v>2271</v>
      </c>
      <c r="H86" s="1851" t="s">
        <v>28</v>
      </c>
      <c r="I86" s="1851" t="s">
        <v>910</v>
      </c>
    </row>
    <row customHeight="1" ht="11.25">
      <c r="A87" s="1851" t="s">
        <v>2251</v>
      </c>
      <c r="B87" s="1851" t="s">
        <v>16</v>
      </c>
      <c r="C87" s="1851" t="s">
        <v>2272</v>
      </c>
      <c r="D87" s="1851" t="s">
        <v>2273</v>
      </c>
      <c r="E87" s="1851" t="s">
        <v>2274</v>
      </c>
      <c r="F87" s="1851" t="s">
        <v>2270</v>
      </c>
      <c r="G87" s="1851" t="s">
        <v>2275</v>
      </c>
      <c r="H87" s="1851" t="s">
        <v>2276</v>
      </c>
      <c r="I87" s="1851" t="s">
        <v>910</v>
      </c>
    </row>
    <row customHeight="1" ht="11.25">
      <c r="A88" s="1851" t="s">
        <v>2251</v>
      </c>
      <c r="B88" s="1851" t="s">
        <v>16</v>
      </c>
      <c r="C88" s="1851" t="s">
        <v>2277</v>
      </c>
      <c r="D88" s="1851" t="s">
        <v>2278</v>
      </c>
      <c r="E88" s="1851" t="s">
        <v>2279</v>
      </c>
      <c r="F88" s="1851" t="s">
        <v>2280</v>
      </c>
      <c r="G88" s="1851" t="s">
        <v>2281</v>
      </c>
      <c r="H88" s="1851" t="s">
        <v>28</v>
      </c>
      <c r="I88" s="1851" t="s">
        <v>910</v>
      </c>
    </row>
    <row customHeight="1" ht="11.25">
      <c r="A89" s="1851" t="s">
        <v>2251</v>
      </c>
      <c r="B89" s="1851" t="s">
        <v>16</v>
      </c>
      <c r="C89" s="1851" t="s">
        <v>28</v>
      </c>
      <c r="D89" s="1851" t="s">
        <v>2282</v>
      </c>
      <c r="E89" s="1851" t="s">
        <v>2283</v>
      </c>
      <c r="F89" s="1851" t="s">
        <v>2270</v>
      </c>
      <c r="G89" s="1851" t="s">
        <v>28</v>
      </c>
      <c r="H89" s="1851" t="s">
        <v>28</v>
      </c>
      <c r="I89" s="1851" t="s">
        <v>910</v>
      </c>
    </row>
    <row customHeight="1" ht="11.25">
      <c r="A90" s="1851" t="s">
        <v>2251</v>
      </c>
      <c r="B90" s="1851" t="s">
        <v>16</v>
      </c>
      <c r="C90" s="1851" t="s">
        <v>2406</v>
      </c>
      <c r="D90" s="1851" t="s">
        <v>2407</v>
      </c>
      <c r="E90" s="1851" t="s">
        <v>2408</v>
      </c>
      <c r="F90" s="1851" t="s">
        <v>2270</v>
      </c>
      <c r="G90" s="1851" t="s">
        <v>2409</v>
      </c>
      <c r="H90" s="1851" t="s">
        <v>2410</v>
      </c>
      <c r="I90" s="1851" t="s">
        <v>910</v>
      </c>
    </row>
    <row customHeight="1" ht="11.25">
      <c r="A91" s="1851" t="s">
        <v>2251</v>
      </c>
      <c r="B91" s="1851" t="s">
        <v>16</v>
      </c>
      <c r="C91" s="1851" t="s">
        <v>2284</v>
      </c>
      <c r="D91" s="1851" t="s">
        <v>2285</v>
      </c>
      <c r="E91" s="1851" t="s">
        <v>2286</v>
      </c>
      <c r="F91" s="1851" t="s">
        <v>2265</v>
      </c>
      <c r="G91" s="1851" t="s">
        <v>2287</v>
      </c>
      <c r="H91" s="1851" t="s">
        <v>28</v>
      </c>
      <c r="I91" s="1851" t="s">
        <v>910</v>
      </c>
    </row>
    <row customHeight="1" ht="11.25">
      <c r="A92" s="1851" t="s">
        <v>2251</v>
      </c>
      <c r="B92" s="1851" t="s">
        <v>16</v>
      </c>
      <c r="C92" s="1851" t="s">
        <v>2288</v>
      </c>
      <c r="D92" s="1851" t="s">
        <v>2289</v>
      </c>
      <c r="E92" s="1851" t="s">
        <v>2290</v>
      </c>
      <c r="F92" s="1851" t="s">
        <v>2291</v>
      </c>
      <c r="G92" s="1851" t="s">
        <v>2292</v>
      </c>
      <c r="H92" s="1851" t="s">
        <v>28</v>
      </c>
      <c r="I92" s="1851" t="s">
        <v>910</v>
      </c>
    </row>
    <row customHeight="1" ht="11.25">
      <c r="A93" s="1851" t="s">
        <v>2251</v>
      </c>
      <c r="B93" s="1851" t="s">
        <v>16</v>
      </c>
      <c r="C93" s="1851" t="s">
        <v>2411</v>
      </c>
      <c r="D93" s="1851" t="s">
        <v>2412</v>
      </c>
      <c r="E93" s="1851" t="s">
        <v>2413</v>
      </c>
      <c r="F93" s="1851" t="s">
        <v>2291</v>
      </c>
      <c r="G93" s="1851" t="s">
        <v>28</v>
      </c>
      <c r="H93" s="1851" t="s">
        <v>2414</v>
      </c>
      <c r="I93" s="1851" t="s">
        <v>910</v>
      </c>
    </row>
    <row customHeight="1" ht="11.25">
      <c r="A94" s="1851" t="s">
        <v>2251</v>
      </c>
      <c r="B94" s="1851" t="s">
        <v>16</v>
      </c>
      <c r="C94" s="1851" t="s">
        <v>2293</v>
      </c>
      <c r="D94" s="1851" t="s">
        <v>2294</v>
      </c>
      <c r="E94" s="1851" t="s">
        <v>2295</v>
      </c>
      <c r="F94" s="1851" t="s">
        <v>2265</v>
      </c>
      <c r="G94" s="1851" t="s">
        <v>2296</v>
      </c>
      <c r="H94" s="1851" t="s">
        <v>28</v>
      </c>
      <c r="I94" s="1851" t="s">
        <v>910</v>
      </c>
    </row>
    <row customHeight="1" ht="11.25">
      <c r="A95" s="1851" t="s">
        <v>2251</v>
      </c>
      <c r="B95" s="1851" t="s">
        <v>16</v>
      </c>
      <c r="C95" s="1851" t="s">
        <v>2297</v>
      </c>
      <c r="D95" s="1851" t="s">
        <v>2298</v>
      </c>
      <c r="E95" s="1851" t="s">
        <v>2299</v>
      </c>
      <c r="F95" s="1851" t="s">
        <v>2280</v>
      </c>
      <c r="G95" s="1851" t="s">
        <v>2300</v>
      </c>
      <c r="H95" s="1851" t="s">
        <v>28</v>
      </c>
      <c r="I95" s="1851" t="s">
        <v>910</v>
      </c>
    </row>
    <row customHeight="1" ht="11.25">
      <c r="A96" s="1851" t="s">
        <v>2251</v>
      </c>
      <c r="B96" s="1851" t="s">
        <v>16</v>
      </c>
      <c r="C96" s="1851" t="s">
        <v>2301</v>
      </c>
      <c r="D96" s="1851" t="s">
        <v>2302</v>
      </c>
      <c r="E96" s="1851" t="s">
        <v>2303</v>
      </c>
      <c r="F96" s="1851" t="s">
        <v>2304</v>
      </c>
      <c r="G96" s="1851" t="s">
        <v>2305</v>
      </c>
      <c r="H96" s="1851" t="s">
        <v>28</v>
      </c>
      <c r="I96" s="1851" t="s">
        <v>910</v>
      </c>
    </row>
    <row customHeight="1" ht="11.25">
      <c r="A97" s="1851" t="s">
        <v>2251</v>
      </c>
      <c r="B97" s="1851" t="s">
        <v>16</v>
      </c>
      <c r="C97" s="1851" t="s">
        <v>2314</v>
      </c>
      <c r="D97" s="1851" t="s">
        <v>2315</v>
      </c>
      <c r="E97" s="1851" t="s">
        <v>2316</v>
      </c>
      <c r="F97" s="1851" t="s">
        <v>2280</v>
      </c>
      <c r="G97" s="1851" t="s">
        <v>2317</v>
      </c>
      <c r="H97" s="1851" t="s">
        <v>28</v>
      </c>
      <c r="I97" s="1851" t="s">
        <v>910</v>
      </c>
    </row>
    <row customHeight="1" ht="11.25">
      <c r="A98" s="1851" t="s">
        <v>2251</v>
      </c>
      <c r="B98" s="1851" t="s">
        <v>16</v>
      </c>
      <c r="C98" s="1851" t="s">
        <v>2415</v>
      </c>
      <c r="D98" s="1851" t="s">
        <v>2416</v>
      </c>
      <c r="E98" s="1851" t="s">
        <v>2417</v>
      </c>
      <c r="F98" s="1851" t="s">
        <v>2418</v>
      </c>
      <c r="G98" s="1851" t="s">
        <v>28</v>
      </c>
      <c r="H98" s="1851" t="s">
        <v>28</v>
      </c>
      <c r="I98" s="1851" t="s">
        <v>910</v>
      </c>
    </row>
    <row customHeight="1" ht="11.25">
      <c r="A99" s="1851" t="s">
        <v>2251</v>
      </c>
      <c r="B99" s="1851" t="s">
        <v>16</v>
      </c>
      <c r="C99" s="1851" t="s">
        <v>2318</v>
      </c>
      <c r="D99" s="1851" t="s">
        <v>2319</v>
      </c>
      <c r="E99" s="1851" t="s">
        <v>2320</v>
      </c>
      <c r="F99" s="1851" t="s">
        <v>2321</v>
      </c>
      <c r="G99" s="1851" t="s">
        <v>2322</v>
      </c>
      <c r="H99" s="1851" t="s">
        <v>28</v>
      </c>
      <c r="I99" s="1851" t="s">
        <v>910</v>
      </c>
    </row>
    <row customHeight="1" ht="11.25">
      <c r="A100" s="1851" t="s">
        <v>2251</v>
      </c>
      <c r="B100" s="1851" t="s">
        <v>16</v>
      </c>
      <c r="C100" s="1851" t="s">
        <v>2423</v>
      </c>
      <c r="D100" s="1851" t="s">
        <v>2424</v>
      </c>
      <c r="E100" s="1851" t="s">
        <v>2425</v>
      </c>
      <c r="F100" s="1851" t="s">
        <v>2426</v>
      </c>
      <c r="G100" s="1851" t="s">
        <v>28</v>
      </c>
      <c r="H100" s="1851" t="s">
        <v>28</v>
      </c>
      <c r="I100" s="1851" t="s">
        <v>910</v>
      </c>
    </row>
    <row customHeight="1" ht="11.25">
      <c r="A101" s="1851" t="s">
        <v>2251</v>
      </c>
      <c r="B101" s="1851" t="s">
        <v>16</v>
      </c>
      <c r="C101" s="1851" t="s">
        <v>2323</v>
      </c>
      <c r="D101" s="1851" t="s">
        <v>2324</v>
      </c>
      <c r="E101" s="1851" t="s">
        <v>2325</v>
      </c>
      <c r="F101" s="1851" t="s">
        <v>2265</v>
      </c>
      <c r="G101" s="1851" t="s">
        <v>2326</v>
      </c>
      <c r="H101" s="1851" t="s">
        <v>28</v>
      </c>
      <c r="I101" s="1851" t="s">
        <v>910</v>
      </c>
    </row>
    <row customHeight="1" ht="11.25">
      <c r="A102" s="1851" t="s">
        <v>2251</v>
      </c>
      <c r="B102" s="1851" t="s">
        <v>16</v>
      </c>
      <c r="C102" s="1851" t="s">
        <v>2327</v>
      </c>
      <c r="D102" s="1851" t="s">
        <v>2328</v>
      </c>
      <c r="E102" s="1851" t="s">
        <v>2329</v>
      </c>
      <c r="F102" s="1851" t="s">
        <v>2330</v>
      </c>
      <c r="G102" s="1851" t="s">
        <v>2331</v>
      </c>
      <c r="H102" s="1851" t="s">
        <v>28</v>
      </c>
      <c r="I102" s="1851" t="s">
        <v>910</v>
      </c>
    </row>
    <row customHeight="1" ht="11.25">
      <c r="A103" s="1851" t="s">
        <v>2251</v>
      </c>
      <c r="B103" s="1851" t="s">
        <v>16</v>
      </c>
      <c r="C103" s="1851" t="s">
        <v>2431</v>
      </c>
      <c r="D103" s="1851" t="s">
        <v>2432</v>
      </c>
      <c r="E103" s="1851" t="s">
        <v>2433</v>
      </c>
      <c r="F103" s="1851" t="s">
        <v>2354</v>
      </c>
      <c r="G103" s="1851" t="s">
        <v>2434</v>
      </c>
      <c r="H103" s="1851" t="s">
        <v>28</v>
      </c>
      <c r="I103" s="1851" t="s">
        <v>910</v>
      </c>
    </row>
    <row customHeight="1" ht="11.25">
      <c r="A104" s="1851" t="s">
        <v>2251</v>
      </c>
      <c r="B104" s="1851" t="s">
        <v>16</v>
      </c>
      <c r="C104" s="1851" t="s">
        <v>2435</v>
      </c>
      <c r="D104" s="1851" t="s">
        <v>2436</v>
      </c>
      <c r="E104" s="1851" t="s">
        <v>2437</v>
      </c>
      <c r="F104" s="1851" t="s">
        <v>2418</v>
      </c>
      <c r="G104" s="1851" t="s">
        <v>2438</v>
      </c>
      <c r="H104" s="1851" t="s">
        <v>28</v>
      </c>
      <c r="I104" s="1851" t="s">
        <v>910</v>
      </c>
    </row>
    <row customHeight="1" ht="11.25">
      <c r="A105" s="1851" t="s">
        <v>2251</v>
      </c>
      <c r="B105" s="1851" t="s">
        <v>16</v>
      </c>
      <c r="C105" s="1851" t="s">
        <v>2340</v>
      </c>
      <c r="D105" s="1851" t="s">
        <v>2341</v>
      </c>
      <c r="E105" s="1851" t="s">
        <v>2342</v>
      </c>
      <c r="F105" s="1851" t="s">
        <v>2330</v>
      </c>
      <c r="G105" s="1851" t="s">
        <v>2343</v>
      </c>
      <c r="H105" s="1851" t="s">
        <v>28</v>
      </c>
      <c r="I105" s="1851" t="s">
        <v>910</v>
      </c>
    </row>
    <row customHeight="1" ht="11.25">
      <c r="A106" s="1851" t="s">
        <v>2251</v>
      </c>
      <c r="B106" s="1851" t="s">
        <v>16</v>
      </c>
      <c r="C106" s="1851" t="s">
        <v>2439</v>
      </c>
      <c r="D106" s="1851" t="s">
        <v>2440</v>
      </c>
      <c r="E106" s="1851" t="s">
        <v>2441</v>
      </c>
      <c r="F106" s="1851" t="s">
        <v>2270</v>
      </c>
      <c r="G106" s="1851" t="s">
        <v>28</v>
      </c>
      <c r="H106" s="1851" t="s">
        <v>28</v>
      </c>
      <c r="I106" s="1851" t="s">
        <v>910</v>
      </c>
    </row>
    <row customHeight="1" ht="11.25">
      <c r="A107" s="1851" t="s">
        <v>2251</v>
      </c>
      <c r="B107" s="1851" t="s">
        <v>16</v>
      </c>
      <c r="C107" s="1851" t="s">
        <v>2344</v>
      </c>
      <c r="D107" s="1851" t="s">
        <v>2345</v>
      </c>
      <c r="E107" s="1851" t="s">
        <v>2346</v>
      </c>
      <c r="F107" s="1851" t="s">
        <v>2280</v>
      </c>
      <c r="G107" s="1851" t="s">
        <v>2347</v>
      </c>
      <c r="H107" s="1851" t="s">
        <v>28</v>
      </c>
      <c r="I107" s="1851" t="s">
        <v>910</v>
      </c>
    </row>
    <row customHeight="1" ht="11.25">
      <c r="A108" s="1851" t="s">
        <v>2251</v>
      </c>
      <c r="B108" s="1851" t="s">
        <v>16</v>
      </c>
      <c r="C108" s="1851" t="s">
        <v>2351</v>
      </c>
      <c r="D108" s="1851" t="s">
        <v>2352</v>
      </c>
      <c r="E108" s="1851" t="s">
        <v>2353</v>
      </c>
      <c r="F108" s="1851" t="s">
        <v>2354</v>
      </c>
      <c r="G108" s="1851" t="s">
        <v>2355</v>
      </c>
      <c r="H108" s="1851" t="s">
        <v>28</v>
      </c>
      <c r="I108" s="1851" t="s">
        <v>910</v>
      </c>
    </row>
    <row customHeight="1" ht="11.25">
      <c r="A109" s="1851" t="s">
        <v>2251</v>
      </c>
      <c r="B109" s="1851" t="s">
        <v>16</v>
      </c>
      <c r="C109" s="1851" t="s">
        <v>2356</v>
      </c>
      <c r="D109" s="1851" t="s">
        <v>2357</v>
      </c>
      <c r="E109" s="1851" t="s">
        <v>2358</v>
      </c>
      <c r="F109" s="1851" t="s">
        <v>2280</v>
      </c>
      <c r="G109" s="1851" t="s">
        <v>2359</v>
      </c>
      <c r="H109" s="1851" t="s">
        <v>28</v>
      </c>
      <c r="I109" s="1851" t="s">
        <v>910</v>
      </c>
    </row>
    <row customHeight="1" ht="11.25">
      <c r="A110" s="1851" t="s">
        <v>2251</v>
      </c>
      <c r="B110" s="1851" t="s">
        <v>16</v>
      </c>
      <c r="C110" s="1851" t="s">
        <v>2371</v>
      </c>
      <c r="D110" s="1851" t="s">
        <v>2372</v>
      </c>
      <c r="E110" s="1851" t="s">
        <v>2373</v>
      </c>
      <c r="F110" s="1851" t="s">
        <v>2374</v>
      </c>
      <c r="G110" s="1851" t="s">
        <v>28</v>
      </c>
      <c r="H110" s="1851" t="s">
        <v>28</v>
      </c>
      <c r="I110" s="1851" t="s">
        <v>910</v>
      </c>
    </row>
    <row customHeight="1" ht="11.25">
      <c r="A111" s="1851" t="s">
        <v>2251</v>
      </c>
      <c r="B111" s="1851" t="s">
        <v>16</v>
      </c>
      <c r="C111" s="1851" t="s">
        <v>2375</v>
      </c>
      <c r="D111" s="1851" t="s">
        <v>2376</v>
      </c>
      <c r="E111" s="1851" t="s">
        <v>2377</v>
      </c>
      <c r="F111" s="1851" t="s">
        <v>2378</v>
      </c>
      <c r="G111" s="1851" t="s">
        <v>28</v>
      </c>
      <c r="H111" s="1851" t="s">
        <v>28</v>
      </c>
      <c r="I111" s="1851" t="s">
        <v>910</v>
      </c>
    </row>
    <row customHeight="1" ht="11.25">
      <c r="A112" s="1851" t="s">
        <v>2251</v>
      </c>
      <c r="B112" s="1851" t="s">
        <v>16</v>
      </c>
      <c r="C112" s="1851" t="s">
        <v>2379</v>
      </c>
      <c r="D112" s="1851" t="s">
        <v>2380</v>
      </c>
      <c r="E112" s="1851" t="s">
        <v>2377</v>
      </c>
      <c r="F112" s="1851" t="s">
        <v>2381</v>
      </c>
      <c r="G112" s="1851" t="s">
        <v>2382</v>
      </c>
      <c r="H112" s="1851" t="s">
        <v>28</v>
      </c>
      <c r="I112" s="1851" t="s">
        <v>910</v>
      </c>
    </row>
    <row customHeight="1" ht="11.25">
      <c r="A113" s="1851" t="s">
        <v>2251</v>
      </c>
      <c r="B113" s="1851" t="s">
        <v>16</v>
      </c>
      <c r="C113" s="1851" t="s">
        <v>2442</v>
      </c>
      <c r="D113" s="1851" t="s">
        <v>2443</v>
      </c>
      <c r="E113" s="1851" t="s">
        <v>2444</v>
      </c>
      <c r="F113" s="1851" t="s">
        <v>2265</v>
      </c>
      <c r="G113" s="1851" t="s">
        <v>2445</v>
      </c>
      <c r="H113" s="1851" t="s">
        <v>2446</v>
      </c>
      <c r="I113" s="1851" t="s">
        <v>910</v>
      </c>
    </row>
    <row customHeight="1" ht="11.25">
      <c r="A114" s="1851" t="s">
        <v>2251</v>
      </c>
      <c r="B114" s="1851" t="s">
        <v>16</v>
      </c>
      <c r="C114" s="1851" t="s">
        <v>2447</v>
      </c>
      <c r="D114" s="1851" t="s">
        <v>2448</v>
      </c>
      <c r="E114" s="1851" t="s">
        <v>2449</v>
      </c>
      <c r="F114" s="1851" t="s">
        <v>2280</v>
      </c>
      <c r="G114" s="1851" t="s">
        <v>28</v>
      </c>
      <c r="H114" s="1851" t="s">
        <v>28</v>
      </c>
      <c r="I114" s="1851" t="s">
        <v>1624</v>
      </c>
    </row>
    <row customHeight="1" ht="11.25">
      <c r="A115" s="1851" t="s">
        <v>2251</v>
      </c>
      <c r="B115" s="1851" t="s">
        <v>16</v>
      </c>
      <c r="C115" s="1851" t="s">
        <v>28</v>
      </c>
      <c r="D115" s="1851" t="s">
        <v>2282</v>
      </c>
      <c r="E115" s="1851" t="s">
        <v>2283</v>
      </c>
      <c r="F115" s="1851" t="s">
        <v>2270</v>
      </c>
      <c r="G115" s="1851" t="s">
        <v>28</v>
      </c>
      <c r="H115" s="1851" t="s">
        <v>28</v>
      </c>
      <c r="I115" s="1851" t="s">
        <v>1624</v>
      </c>
    </row>
    <row customHeight="1" ht="11.25">
      <c r="A116" s="1851" t="s">
        <v>2251</v>
      </c>
      <c r="B116" s="1851" t="s">
        <v>16</v>
      </c>
      <c r="C116" s="1851" t="s">
        <v>2450</v>
      </c>
      <c r="D116" s="1851" t="s">
        <v>2451</v>
      </c>
      <c r="E116" s="1851" t="s">
        <v>2452</v>
      </c>
      <c r="F116" s="1851" t="s">
        <v>2270</v>
      </c>
      <c r="G116" s="1851" t="s">
        <v>28</v>
      </c>
      <c r="H116" s="1851" t="s">
        <v>28</v>
      </c>
      <c r="I116" s="1851" t="s">
        <v>1624</v>
      </c>
    </row>
    <row customHeight="1" ht="11.25">
      <c r="A117" s="1851" t="s">
        <v>2251</v>
      </c>
      <c r="B117" s="1851" t="s">
        <v>16</v>
      </c>
      <c r="C117" s="1851" t="s">
        <v>2453</v>
      </c>
      <c r="D117" s="1851" t="s">
        <v>2454</v>
      </c>
      <c r="E117" s="1851" t="s">
        <v>2455</v>
      </c>
      <c r="F117" s="1851" t="s">
        <v>2418</v>
      </c>
      <c r="G117" s="1851" t="s">
        <v>2456</v>
      </c>
      <c r="H117" s="1851" t="s">
        <v>28</v>
      </c>
      <c r="I117" s="1851" t="s">
        <v>1624</v>
      </c>
    </row>
    <row customHeight="1" ht="11.25">
      <c r="A118" s="1851" t="s">
        <v>2251</v>
      </c>
      <c r="B118" s="1851" t="s">
        <v>16</v>
      </c>
      <c r="C118" s="1851" t="s">
        <v>2457</v>
      </c>
      <c r="D118" s="1851" t="s">
        <v>2454</v>
      </c>
      <c r="E118" s="1851" t="s">
        <v>2458</v>
      </c>
      <c r="F118" s="1851" t="s">
        <v>2270</v>
      </c>
      <c r="G118" s="1851" t="s">
        <v>28</v>
      </c>
      <c r="H118" s="1851" t="s">
        <v>28</v>
      </c>
      <c r="I118" s="1851" t="s">
        <v>1624</v>
      </c>
    </row>
    <row customHeight="1" ht="11.25">
      <c r="A119" s="1851" t="s">
        <v>2251</v>
      </c>
      <c r="B119" s="1851" t="s">
        <v>16</v>
      </c>
      <c r="C119" s="1851" t="s">
        <v>2459</v>
      </c>
      <c r="D119" s="1851" t="s">
        <v>2454</v>
      </c>
      <c r="E119" s="1851" t="s">
        <v>2458</v>
      </c>
      <c r="F119" s="1851" t="s">
        <v>2321</v>
      </c>
      <c r="G119" s="1851" t="s">
        <v>28</v>
      </c>
      <c r="H119" s="1851" t="s">
        <v>28</v>
      </c>
      <c r="I119" s="1851" t="s">
        <v>1624</v>
      </c>
    </row>
    <row customHeight="1" ht="11.25">
      <c r="A120" s="1851" t="s">
        <v>2251</v>
      </c>
      <c r="B120" s="1851" t="s">
        <v>16</v>
      </c>
      <c r="C120" s="1851" t="s">
        <v>2360</v>
      </c>
      <c r="D120" s="1851" t="s">
        <v>2361</v>
      </c>
      <c r="E120" s="1851" t="s">
        <v>2362</v>
      </c>
      <c r="F120" s="1851" t="s">
        <v>2330</v>
      </c>
      <c r="G120" s="1851" t="s">
        <v>2363</v>
      </c>
      <c r="H120" s="1851" t="s">
        <v>28</v>
      </c>
      <c r="I120" s="1851" t="s">
        <v>1624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2B1D2-C3CD-9107-A12E-7D01F83FEF76}" mc:Ignorable="x14ac xr xr2 xr3">
  <sheetPr>
    <tabColor rgb="FFFFCC99"/>
  </sheetPr>
  <dimension ref="A1:G34"/>
  <sheetViews>
    <sheetView topLeftCell="A1" showGridLines="0" workbookViewId="0">
      <selection activeCell="A1" sqref="A1"/>
    </sheetView>
  </sheetViews>
  <sheetFormatPr customHeight="1" defaultRowHeight="11.25"/>
  <cols>
    <col min="1" max="1" style="1851" width="9.140625"/>
  </cols>
  <sheetData>
    <row customHeight="1" ht="11.25">
      <c r="A1" s="374" t="s">
        <v>2460</v>
      </c>
      <c r="B1" s="65" t="s">
        <v>2461</v>
      </c>
      <c r="C1" s="65" t="s">
        <v>2462</v>
      </c>
      <c r="D1" s="65" t="s">
        <v>2463</v>
      </c>
      <c r="E1" s="61" t="s">
        <v>2464</v>
      </c>
      <c r="F1" s="61" t="s">
        <v>2465</v>
      </c>
      <c r="G1" s="61" t="s">
        <v>2466</v>
      </c>
    </row>
    <row customHeight="1" ht="11.25">
      <c r="A2" s="374" t="s">
        <v>16</v>
      </c>
      <c r="B2" s="0" t="s">
        <v>2467</v>
      </c>
      <c r="C2" s="0" t="s">
        <v>2468</v>
      </c>
      <c r="D2" s="0" t="s">
        <v>2467</v>
      </c>
      <c r="E2" s="0" t="s">
        <v>2468</v>
      </c>
      <c r="F2" s="0" t="s">
        <v>2469</v>
      </c>
      <c r="G2" s="0" t="s">
        <v>109</v>
      </c>
    </row>
    <row customHeight="1" ht="11.25">
      <c r="A3" s="374" t="s">
        <v>16</v>
      </c>
      <c r="B3" s="0" t="s">
        <v>2467</v>
      </c>
      <c r="C3" s="0" t="s">
        <v>2468</v>
      </c>
      <c r="D3" s="0" t="s">
        <v>2470</v>
      </c>
      <c r="E3" s="0" t="s">
        <v>2471</v>
      </c>
      <c r="F3" s="0" t="s">
        <v>2472</v>
      </c>
      <c r="G3" s="0" t="s">
        <v>110</v>
      </c>
    </row>
    <row customHeight="1" ht="11.25">
      <c r="A4" s="374" t="s">
        <v>16</v>
      </c>
      <c r="B4" s="0" t="s">
        <v>2467</v>
      </c>
      <c r="C4" s="0" t="s">
        <v>2468</v>
      </c>
      <c r="D4" s="0" t="s">
        <v>2473</v>
      </c>
      <c r="E4" s="0" t="s">
        <v>2474</v>
      </c>
      <c r="F4" s="0" t="s">
        <v>2472</v>
      </c>
      <c r="G4" s="0" t="s">
        <v>90</v>
      </c>
    </row>
    <row customHeight="1" ht="11.25">
      <c r="A5" s="374" t="s">
        <v>16</v>
      </c>
      <c r="B5" s="0" t="s">
        <v>2467</v>
      </c>
      <c r="C5" s="0" t="s">
        <v>2468</v>
      </c>
      <c r="D5" s="0" t="s">
        <v>2475</v>
      </c>
      <c r="E5" s="0" t="s">
        <v>2476</v>
      </c>
      <c r="F5" s="0" t="s">
        <v>2472</v>
      </c>
      <c r="G5" s="0" t="s">
        <v>91</v>
      </c>
    </row>
    <row customHeight="1" ht="11.25">
      <c r="A6" s="374" t="s">
        <v>16</v>
      </c>
      <c r="B6" s="0" t="s">
        <v>2467</v>
      </c>
      <c r="C6" s="0" t="s">
        <v>2468</v>
      </c>
      <c r="D6" s="0" t="s">
        <v>2477</v>
      </c>
      <c r="E6" s="0" t="s">
        <v>2478</v>
      </c>
      <c r="F6" s="0" t="s">
        <v>2472</v>
      </c>
      <c r="G6" s="0" t="s">
        <v>111</v>
      </c>
    </row>
    <row customHeight="1" ht="11.25">
      <c r="A7" s="374" t="s">
        <v>16</v>
      </c>
      <c r="B7" s="0" t="s">
        <v>2467</v>
      </c>
      <c r="C7" s="0" t="s">
        <v>2468</v>
      </c>
      <c r="D7" s="0" t="s">
        <v>2479</v>
      </c>
      <c r="E7" s="0" t="s">
        <v>2480</v>
      </c>
      <c r="F7" s="0" t="s">
        <v>2472</v>
      </c>
      <c r="G7" s="0" t="s">
        <v>92</v>
      </c>
    </row>
    <row customHeight="1" ht="11.25">
      <c r="A8" s="374" t="s">
        <v>16</v>
      </c>
      <c r="B8" s="0" t="s">
        <v>2467</v>
      </c>
      <c r="C8" s="0" t="s">
        <v>2468</v>
      </c>
      <c r="D8" s="0" t="s">
        <v>2481</v>
      </c>
      <c r="E8" s="0" t="s">
        <v>2482</v>
      </c>
      <c r="F8" s="0" t="s">
        <v>2472</v>
      </c>
      <c r="G8" s="0" t="s">
        <v>93</v>
      </c>
    </row>
    <row customHeight="1" ht="11.25">
      <c r="A9" s="374" t="s">
        <v>16</v>
      </c>
      <c r="B9" s="0" t="s">
        <v>100</v>
      </c>
      <c r="C9" s="0" t="s">
        <v>101</v>
      </c>
      <c r="D9" s="0" t="s">
        <v>100</v>
      </c>
      <c r="E9" s="0" t="s">
        <v>101</v>
      </c>
      <c r="F9" s="0" t="s">
        <v>2483</v>
      </c>
      <c r="G9" s="0" t="s">
        <v>99</v>
      </c>
    </row>
    <row customHeight="1" ht="11.25">
      <c r="A10" s="374" t="s">
        <v>16</v>
      </c>
      <c r="B10" s="0" t="s">
        <v>2484</v>
      </c>
      <c r="C10" s="0" t="s">
        <v>2485</v>
      </c>
      <c r="D10" s="0" t="s">
        <v>2486</v>
      </c>
      <c r="E10" s="0" t="s">
        <v>2487</v>
      </c>
      <c r="F10" s="0" t="s">
        <v>2472</v>
      </c>
      <c r="G10" s="0" t="s">
        <v>147</v>
      </c>
    </row>
    <row customHeight="1" ht="11.25">
      <c r="A11" s="374" t="s">
        <v>16</v>
      </c>
      <c r="B11" s="0" t="s">
        <v>2484</v>
      </c>
      <c r="C11" s="0" t="s">
        <v>2485</v>
      </c>
      <c r="D11" s="0" t="s">
        <v>2488</v>
      </c>
      <c r="E11" s="0" t="s">
        <v>2489</v>
      </c>
      <c r="F11" s="0" t="s">
        <v>2472</v>
      </c>
      <c r="G11" s="0" t="s">
        <v>148</v>
      </c>
    </row>
    <row customHeight="1" ht="11.25">
      <c r="A12" s="374" t="s">
        <v>16</v>
      </c>
      <c r="B12" s="0" t="s">
        <v>2484</v>
      </c>
      <c r="C12" s="0" t="s">
        <v>2485</v>
      </c>
      <c r="D12" s="0" t="s">
        <v>2490</v>
      </c>
      <c r="E12" s="0" t="s">
        <v>2491</v>
      </c>
      <c r="F12" s="0" t="s">
        <v>2472</v>
      </c>
      <c r="G12" s="0" t="s">
        <v>149</v>
      </c>
    </row>
    <row customHeight="1" ht="11.25">
      <c r="A13" s="374" t="s">
        <v>16</v>
      </c>
      <c r="B13" s="0" t="s">
        <v>2484</v>
      </c>
      <c r="C13" s="0" t="s">
        <v>2485</v>
      </c>
      <c r="D13" s="0" t="s">
        <v>2492</v>
      </c>
      <c r="E13" s="0" t="s">
        <v>2493</v>
      </c>
      <c r="F13" s="0" t="s">
        <v>2472</v>
      </c>
      <c r="G13" s="0" t="s">
        <v>150</v>
      </c>
    </row>
    <row customHeight="1" ht="11.25">
      <c r="A14" s="374" t="s">
        <v>16</v>
      </c>
      <c r="B14" s="0" t="s">
        <v>2484</v>
      </c>
      <c r="C14" s="0" t="s">
        <v>2485</v>
      </c>
      <c r="D14" s="0" t="s">
        <v>2484</v>
      </c>
      <c r="E14" s="0" t="s">
        <v>2485</v>
      </c>
      <c r="F14" s="0" t="s">
        <v>2469</v>
      </c>
      <c r="G14" s="0" t="s">
        <v>151</v>
      </c>
    </row>
    <row customHeight="1" ht="11.25">
      <c r="A15" s="374" t="s">
        <v>16</v>
      </c>
      <c r="B15" s="0" t="s">
        <v>2484</v>
      </c>
      <c r="C15" s="0" t="s">
        <v>2485</v>
      </c>
      <c r="D15" s="0" t="s">
        <v>2494</v>
      </c>
      <c r="E15" s="0" t="s">
        <v>2495</v>
      </c>
      <c r="F15" s="0" t="s">
        <v>2472</v>
      </c>
      <c r="G15" s="0" t="s">
        <v>152</v>
      </c>
    </row>
    <row customHeight="1" ht="11.25">
      <c r="A16" s="374" t="s">
        <v>16</v>
      </c>
      <c r="B16" s="0" t="s">
        <v>2496</v>
      </c>
      <c r="C16" s="0" t="s">
        <v>2497</v>
      </c>
      <c r="D16" s="0" t="s">
        <v>2498</v>
      </c>
      <c r="E16" s="0" t="s">
        <v>2499</v>
      </c>
      <c r="F16" s="0" t="s">
        <v>2500</v>
      </c>
      <c r="G16" s="0" t="s">
        <v>1468</v>
      </c>
    </row>
    <row customHeight="1" ht="11.25">
      <c r="A17" s="374" t="s">
        <v>16</v>
      </c>
      <c r="B17" s="0" t="s">
        <v>2496</v>
      </c>
      <c r="C17" s="0" t="s">
        <v>2497</v>
      </c>
      <c r="D17" s="0" t="s">
        <v>2501</v>
      </c>
      <c r="E17" s="0" t="s">
        <v>2502</v>
      </c>
      <c r="F17" s="0" t="s">
        <v>2500</v>
      </c>
      <c r="G17" s="0" t="s">
        <v>1473</v>
      </c>
    </row>
    <row customHeight="1" ht="11.25">
      <c r="A18" s="374" t="s">
        <v>16</v>
      </c>
      <c r="B18" s="0" t="s">
        <v>2496</v>
      </c>
      <c r="C18" s="0" t="s">
        <v>2497</v>
      </c>
      <c r="D18" s="0" t="s">
        <v>2503</v>
      </c>
      <c r="E18" s="0" t="s">
        <v>2504</v>
      </c>
      <c r="F18" s="0" t="s">
        <v>2500</v>
      </c>
      <c r="G18" s="0" t="s">
        <v>1485</v>
      </c>
    </row>
    <row customHeight="1" ht="11.25">
      <c r="A19" s="374" t="s">
        <v>16</v>
      </c>
      <c r="B19" s="0" t="s">
        <v>2496</v>
      </c>
      <c r="C19" s="0" t="s">
        <v>2497</v>
      </c>
      <c r="D19" s="0" t="s">
        <v>2505</v>
      </c>
      <c r="E19" s="0" t="s">
        <v>2506</v>
      </c>
      <c r="F19" s="0" t="s">
        <v>2500</v>
      </c>
      <c r="G19" s="0" t="s">
        <v>1499</v>
      </c>
    </row>
    <row customHeight="1" ht="11.25">
      <c r="A20" s="374" t="s">
        <v>16</v>
      </c>
      <c r="B20" s="0" t="s">
        <v>2496</v>
      </c>
      <c r="C20" s="0" t="s">
        <v>2497</v>
      </c>
      <c r="D20" s="0" t="s">
        <v>2496</v>
      </c>
      <c r="E20" s="0" t="s">
        <v>2497</v>
      </c>
      <c r="F20" s="0" t="s">
        <v>2469</v>
      </c>
      <c r="G20" s="0" t="s">
        <v>1511</v>
      </c>
    </row>
    <row customHeight="1" ht="11.25">
      <c r="A21" s="374" t="s">
        <v>16</v>
      </c>
      <c r="B21" s="0" t="s">
        <v>2496</v>
      </c>
      <c r="C21" s="0" t="s">
        <v>2497</v>
      </c>
      <c r="D21" s="0" t="s">
        <v>2507</v>
      </c>
      <c r="E21" s="0" t="s">
        <v>2508</v>
      </c>
      <c r="F21" s="0" t="s">
        <v>2509</v>
      </c>
      <c r="G21" s="0" t="s">
        <v>1520</v>
      </c>
    </row>
    <row customHeight="1" ht="11.25">
      <c r="A22" s="374" t="s">
        <v>16</v>
      </c>
      <c r="B22" s="0" t="s">
        <v>2496</v>
      </c>
      <c r="C22" s="0" t="s">
        <v>2497</v>
      </c>
      <c r="D22" s="0" t="s">
        <v>2510</v>
      </c>
      <c r="E22" s="0" t="s">
        <v>2511</v>
      </c>
      <c r="F22" s="0" t="s">
        <v>2472</v>
      </c>
      <c r="G22" s="0" t="s">
        <v>1536</v>
      </c>
    </row>
    <row customHeight="1" ht="11.25">
      <c r="A23" s="374" t="s">
        <v>16</v>
      </c>
      <c r="B23" s="0" t="s">
        <v>2496</v>
      </c>
      <c r="C23" s="0" t="s">
        <v>2497</v>
      </c>
      <c r="D23" s="0" t="s">
        <v>2512</v>
      </c>
      <c r="E23" s="0" t="s">
        <v>2513</v>
      </c>
      <c r="F23" s="0" t="s">
        <v>2500</v>
      </c>
      <c r="G23" s="0" t="s">
        <v>1543</v>
      </c>
    </row>
    <row customHeight="1" ht="11.25">
      <c r="A24" s="374" t="s">
        <v>16</v>
      </c>
      <c r="B24" s="0" t="s">
        <v>2514</v>
      </c>
      <c r="C24" s="0" t="s">
        <v>2515</v>
      </c>
      <c r="D24" s="0" t="s">
        <v>2516</v>
      </c>
      <c r="E24" s="0" t="s">
        <v>2517</v>
      </c>
      <c r="F24" s="0" t="s">
        <v>2472</v>
      </c>
      <c r="G24" s="0" t="s">
        <v>1551</v>
      </c>
    </row>
    <row customHeight="1" ht="11.25">
      <c r="A25" s="374" t="s">
        <v>16</v>
      </c>
      <c r="B25" s="0" t="s">
        <v>2514</v>
      </c>
      <c r="C25" s="0" t="s">
        <v>2515</v>
      </c>
      <c r="D25" s="0" t="s">
        <v>2518</v>
      </c>
      <c r="E25" s="0" t="s">
        <v>2519</v>
      </c>
      <c r="F25" s="0" t="s">
        <v>2472</v>
      </c>
      <c r="G25" s="0" t="s">
        <v>1558</v>
      </c>
    </row>
    <row customHeight="1" ht="11.25">
      <c r="A26" s="374" t="s">
        <v>16</v>
      </c>
      <c r="B26" s="0" t="s">
        <v>2514</v>
      </c>
      <c r="C26" s="0" t="s">
        <v>2515</v>
      </c>
      <c r="D26" s="0" t="s">
        <v>2514</v>
      </c>
      <c r="E26" s="0" t="s">
        <v>2515</v>
      </c>
      <c r="F26" s="0" t="s">
        <v>2469</v>
      </c>
      <c r="G26" s="0" t="s">
        <v>1562</v>
      </c>
    </row>
    <row customHeight="1" ht="11.25">
      <c r="A27" s="374" t="s">
        <v>16</v>
      </c>
      <c r="B27" s="0" t="s">
        <v>2514</v>
      </c>
      <c r="C27" s="0" t="s">
        <v>2515</v>
      </c>
      <c r="D27" s="0" t="s">
        <v>2520</v>
      </c>
      <c r="E27" s="0" t="s">
        <v>2521</v>
      </c>
      <c r="F27" s="0" t="s">
        <v>2472</v>
      </c>
      <c r="G27" s="0" t="s">
        <v>1567</v>
      </c>
    </row>
    <row customHeight="1" ht="11.25">
      <c r="A28" s="374" t="s">
        <v>16</v>
      </c>
      <c r="B28" s="0" t="s">
        <v>2522</v>
      </c>
      <c r="C28" s="0" t="s">
        <v>2523</v>
      </c>
      <c r="D28" s="0" t="s">
        <v>2524</v>
      </c>
      <c r="E28" s="0" t="s">
        <v>2525</v>
      </c>
      <c r="F28" s="0" t="s">
        <v>2500</v>
      </c>
      <c r="G28" s="0" t="s">
        <v>1575</v>
      </c>
    </row>
    <row customHeight="1" ht="11.25">
      <c r="A29" s="374" t="s">
        <v>16</v>
      </c>
      <c r="B29" s="0" t="s">
        <v>2522</v>
      </c>
      <c r="C29" s="0" t="s">
        <v>2523</v>
      </c>
      <c r="D29" s="0" t="s">
        <v>2526</v>
      </c>
      <c r="E29" s="0" t="s">
        <v>2527</v>
      </c>
      <c r="F29" s="0" t="s">
        <v>2472</v>
      </c>
      <c r="G29" s="0" t="s">
        <v>1577</v>
      </c>
    </row>
    <row customHeight="1" ht="11.25">
      <c r="A30" s="374" t="s">
        <v>16</v>
      </c>
      <c r="B30" s="0" t="s">
        <v>2522</v>
      </c>
      <c r="C30" s="0" t="s">
        <v>2523</v>
      </c>
      <c r="D30" s="0" t="s">
        <v>2528</v>
      </c>
      <c r="E30" s="0" t="s">
        <v>2529</v>
      </c>
      <c r="F30" s="0" t="s">
        <v>2472</v>
      </c>
      <c r="G30" s="0" t="s">
        <v>1580</v>
      </c>
    </row>
    <row customHeight="1" ht="11.25">
      <c r="A31" s="374" t="s">
        <v>16</v>
      </c>
      <c r="B31" s="0" t="s">
        <v>2522</v>
      </c>
      <c r="C31" s="0" t="s">
        <v>2523</v>
      </c>
      <c r="D31" s="0" t="s">
        <v>2530</v>
      </c>
      <c r="E31" s="0" t="s">
        <v>2531</v>
      </c>
      <c r="F31" s="0" t="s">
        <v>2500</v>
      </c>
      <c r="G31" s="0" t="s">
        <v>1586</v>
      </c>
    </row>
    <row customHeight="1" ht="11.25">
      <c r="A32" s="374" t="s">
        <v>16</v>
      </c>
      <c r="B32" s="0" t="s">
        <v>2522</v>
      </c>
      <c r="C32" s="0" t="s">
        <v>2523</v>
      </c>
      <c r="D32" s="0" t="s">
        <v>2532</v>
      </c>
      <c r="E32" s="0" t="s">
        <v>2533</v>
      </c>
      <c r="F32" s="0" t="s">
        <v>2500</v>
      </c>
      <c r="G32" s="0" t="s">
        <v>1588</v>
      </c>
    </row>
    <row customHeight="1" ht="11.25">
      <c r="A33" s="374" t="s">
        <v>16</v>
      </c>
      <c r="B33" s="0" t="s">
        <v>2522</v>
      </c>
      <c r="C33" s="0" t="s">
        <v>2523</v>
      </c>
      <c r="D33" s="0" t="s">
        <v>2522</v>
      </c>
      <c r="E33" s="0" t="s">
        <v>2523</v>
      </c>
      <c r="F33" s="0" t="s">
        <v>2469</v>
      </c>
      <c r="G33" s="0" t="s">
        <v>1590</v>
      </c>
    </row>
    <row customHeight="1" ht="11.25">
      <c r="A34" s="374" t="s">
        <v>16</v>
      </c>
      <c r="B34" s="0" t="s">
        <v>2522</v>
      </c>
      <c r="C34" s="0" t="s">
        <v>2523</v>
      </c>
      <c r="D34" s="0" t="s">
        <v>2534</v>
      </c>
      <c r="E34" s="0" t="s">
        <v>2535</v>
      </c>
      <c r="F34" s="0" t="s">
        <v>2500</v>
      </c>
      <c r="G34" s="0" t="s">
        <v>1592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D19C2-81AC-5B9C-29E4-9EE173FB2612}"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2536</v>
      </c>
      <c r="B1" s="836" t="s">
        <v>2537</v>
      </c>
      <c r="C1" s="1160" t="s">
        <v>2538</v>
      </c>
      <c r="D1" s="836" t="s">
        <v>2539</v>
      </c>
      <c r="E1" s="836" t="s">
        <v>2540</v>
      </c>
      <c r="F1" s="1160" t="s">
        <v>2541</v>
      </c>
      <c r="G1" s="1160" t="s">
        <v>2542</v>
      </c>
      <c r="H1" s="1160" t="s">
        <v>2543</v>
      </c>
      <c r="I1" s="1160" t="s">
        <v>2544</v>
      </c>
    </row>
    <row customHeight="1" ht="11.25">
      <c r="A2" s="1692" t="s">
        <v>109</v>
      </c>
      <c r="B2" s="1692" t="s">
        <v>2545</v>
      </c>
      <c r="C2" s="1692" t="s">
        <v>28</v>
      </c>
      <c r="D2" s="1692" t="s">
        <v>2546</v>
      </c>
      <c r="E2" s="1692" t="s">
        <v>2547</v>
      </c>
      <c r="F2" s="1692" t="s">
        <v>28</v>
      </c>
      <c r="G2" s="1692" t="s">
        <v>28</v>
      </c>
      <c r="H2" s="1692" t="s">
        <v>28</v>
      </c>
      <c r="I2" s="1692" t="s">
        <v>28</v>
      </c>
    </row>
    <row customHeight="1" ht="11.25">
      <c r="A3" s="1692" t="s">
        <v>110</v>
      </c>
      <c r="B3" s="1692" t="s">
        <v>2548</v>
      </c>
      <c r="C3" s="1692" t="s">
        <v>28</v>
      </c>
      <c r="D3" s="1692" t="s">
        <v>2546</v>
      </c>
      <c r="E3" s="1692" t="s">
        <v>2549</v>
      </c>
      <c r="F3" s="1692" t="s">
        <v>28</v>
      </c>
      <c r="G3" s="1692" t="s">
        <v>28</v>
      </c>
      <c r="H3" s="1692" t="s">
        <v>28</v>
      </c>
      <c r="I3" s="1692" t="s">
        <v>28</v>
      </c>
    </row>
    <row customHeight="1" ht="11.25">
      <c r="A4" s="1692" t="s">
        <v>90</v>
      </c>
      <c r="B4" s="1692" t="s">
        <v>2550</v>
      </c>
      <c r="C4" s="1692" t="s">
        <v>28</v>
      </c>
      <c r="D4" s="1692" t="s">
        <v>2546</v>
      </c>
      <c r="E4" s="1692" t="s">
        <v>2551</v>
      </c>
      <c r="F4" s="1692" t="s">
        <v>28</v>
      </c>
      <c r="G4" s="1692" t="s">
        <v>28</v>
      </c>
      <c r="H4" s="1692" t="s">
        <v>28</v>
      </c>
      <c r="I4" s="1692" t="s">
        <v>28</v>
      </c>
    </row>
    <row customHeight="1" ht="11.25">
      <c r="A5" s="1692" t="s">
        <v>91</v>
      </c>
      <c r="B5" s="1692" t="s">
        <v>2552</v>
      </c>
      <c r="C5" s="1692" t="s">
        <v>28</v>
      </c>
      <c r="D5" s="1692" t="s">
        <v>2553</v>
      </c>
      <c r="E5" s="1692" t="s">
        <v>2554</v>
      </c>
      <c r="F5" s="1692" t="s">
        <v>28</v>
      </c>
      <c r="G5" s="1692" t="s">
        <v>28</v>
      </c>
      <c r="H5" s="1692" t="s">
        <v>28</v>
      </c>
      <c r="I5" s="1692" t="s">
        <v>28</v>
      </c>
    </row>
    <row customHeight="1" ht="11.25">
      <c r="A6" s="1692" t="s">
        <v>111</v>
      </c>
      <c r="B6" s="1692" t="s">
        <v>2555</v>
      </c>
      <c r="C6" s="1692" t="s">
        <v>28</v>
      </c>
      <c r="D6" s="1692" t="s">
        <v>2556</v>
      </c>
      <c r="E6" s="1692" t="s">
        <v>2557</v>
      </c>
      <c r="F6" s="1692" t="s">
        <v>28</v>
      </c>
      <c r="G6" s="1692" t="s">
        <v>28</v>
      </c>
      <c r="H6" s="1692" t="s">
        <v>28</v>
      </c>
      <c r="I6" s="1692" t="s">
        <v>28</v>
      </c>
    </row>
    <row customHeight="1" ht="11.25">
      <c r="A7" s="1692" t="s">
        <v>92</v>
      </c>
      <c r="B7" s="1692" t="s">
        <v>2558</v>
      </c>
      <c r="C7" s="1692" t="s">
        <v>28</v>
      </c>
      <c r="D7" s="1692" t="s">
        <v>2556</v>
      </c>
      <c r="E7" s="1692" t="s">
        <v>2557</v>
      </c>
      <c r="F7" s="1692" t="s">
        <v>28</v>
      </c>
      <c r="G7" s="1692" t="s">
        <v>28</v>
      </c>
      <c r="H7" s="1692" t="s">
        <v>28</v>
      </c>
      <c r="I7" s="1692" t="s">
        <v>28</v>
      </c>
    </row>
    <row customHeight="1" ht="11.25">
      <c r="A8" s="1692" t="s">
        <v>93</v>
      </c>
      <c r="B8" s="1692" t="s">
        <v>2559</v>
      </c>
      <c r="C8" s="1692" t="s">
        <v>28</v>
      </c>
      <c r="D8" s="1692" t="s">
        <v>2556</v>
      </c>
      <c r="E8" s="1692" t="s">
        <v>2557</v>
      </c>
      <c r="F8" s="1692" t="s">
        <v>28</v>
      </c>
      <c r="G8" s="1692" t="s">
        <v>28</v>
      </c>
      <c r="H8" s="1692" t="s">
        <v>28</v>
      </c>
      <c r="I8" s="1692" t="s">
        <v>28</v>
      </c>
    </row>
    <row customHeight="1" ht="11.25">
      <c r="A9" s="1692" t="s">
        <v>99</v>
      </c>
      <c r="B9" s="1692" t="s">
        <v>2560</v>
      </c>
      <c r="C9" s="1692" t="s">
        <v>28</v>
      </c>
      <c r="D9" s="1692" t="s">
        <v>2556</v>
      </c>
      <c r="E9" s="1692" t="s">
        <v>2557</v>
      </c>
      <c r="F9" s="1692" t="s">
        <v>28</v>
      </c>
      <c r="G9" s="1692" t="s">
        <v>28</v>
      </c>
      <c r="H9" s="1692" t="s">
        <v>28</v>
      </c>
      <c r="I9" s="1692" t="s">
        <v>28</v>
      </c>
    </row>
    <row customHeight="1" ht="11.25">
      <c r="A10" s="1692" t="s">
        <v>147</v>
      </c>
      <c r="B10" s="1692" t="s">
        <v>2561</v>
      </c>
      <c r="C10" s="1692" t="s">
        <v>28</v>
      </c>
      <c r="D10" s="1692" t="s">
        <v>2562</v>
      </c>
      <c r="E10" s="1692" t="s">
        <v>2554</v>
      </c>
      <c r="F10" s="1692" t="s">
        <v>28</v>
      </c>
      <c r="G10" s="1692" t="s">
        <v>28</v>
      </c>
      <c r="H10" s="1692" t="s">
        <v>28</v>
      </c>
      <c r="I10" s="1692" t="s">
        <v>28</v>
      </c>
    </row>
    <row customHeight="1" ht="11.25">
      <c r="A11" s="1692" t="s">
        <v>148</v>
      </c>
      <c r="B11" s="1692" t="s">
        <v>2563</v>
      </c>
      <c r="C11" s="1692" t="s">
        <v>28</v>
      </c>
      <c r="D11" s="1692" t="s">
        <v>2553</v>
      </c>
      <c r="E11" s="1692" t="s">
        <v>2554</v>
      </c>
      <c r="F11" s="1692" t="s">
        <v>28</v>
      </c>
      <c r="G11" s="1692" t="s">
        <v>28</v>
      </c>
      <c r="H11" s="1692" t="s">
        <v>28</v>
      </c>
      <c r="I11"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DDB34-2963-72EC-B918-6A414B280D87}"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41A7C-0BF2-1A52-3BAB-88BBE1A247B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"Биробиджанская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5195E-8B83-C746-AD3E-0C89906932B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2564</v>
      </c>
    </row>
    <row customHeight="1" ht="11.25">
      <c r="A2" s="65" t="s">
        <v>98</v>
      </c>
      <c r="B2" s="65" t="s">
        <v>2565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A8FA5-68FE-CC72-98AB-A3EA2228CB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2566</v>
      </c>
      <c r="B1" s="836" t="s">
        <v>2567</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C33C9-275A-4F44-EF39-E86DA6968F0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2566</v>
      </c>
      <c r="B1" s="836" t="s">
        <v>2568</v>
      </c>
    </row>
    <row customHeight="1" ht="11.25">
      <c r="A2" s="836" t="s">
        <v>2569</v>
      </c>
      <c r="B2" s="836" t="s">
        <v>1505</v>
      </c>
    </row>
    <row customHeight="1" ht="11.25">
      <c r="A3" s="836" t="s">
        <v>2570</v>
      </c>
      <c r="B3" s="836" t="s">
        <v>1515</v>
      </c>
    </row>
    <row customHeight="1" ht="11.25">
      <c r="A4" s="836" t="s">
        <v>2571</v>
      </c>
      <c r="B4" s="836" t="s">
        <v>1524</v>
      </c>
    </row>
    <row customHeight="1" ht="11.25">
      <c r="A5" s="836" t="s">
        <v>2572</v>
      </c>
      <c r="B5" s="836" t="s">
        <v>1533</v>
      </c>
    </row>
    <row customHeight="1" ht="11.25">
      <c r="A6" s="836" t="s">
        <v>2573</v>
      </c>
      <c r="B6" s="836" t="s">
        <v>1539</v>
      </c>
    </row>
    <row customHeight="1" ht="11.25">
      <c r="A7" s="836" t="s">
        <v>2574</v>
      </c>
      <c r="B7" s="836" t="s">
        <v>1547</v>
      </c>
    </row>
    <row customHeight="1" ht="11.25">
      <c r="A8" s="836" t="s">
        <v>2575</v>
      </c>
      <c r="B8" s="836" t="s">
        <v>1554</v>
      </c>
    </row>
    <row customHeight="1" ht="11.25">
      <c r="A9" s="836" t="s">
        <v>2576</v>
      </c>
      <c r="B9" s="836" t="s">
        <v>1560</v>
      </c>
    </row>
    <row customHeight="1" ht="11.25">
      <c r="A10" s="836" t="s">
        <v>2577</v>
      </c>
      <c r="B10" s="836" t="s">
        <v>1564</v>
      </c>
    </row>
    <row customHeight="1" ht="11.25">
      <c r="A11" s="836" t="s">
        <v>2578</v>
      </c>
      <c r="B11" s="836" t="s">
        <v>1571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8C3CE-0558-1221-B1E3-0DDB30067456}"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4" t="s">
        <v>2460</v>
      </c>
      <c r="B1" s="374" t="s">
        <v>2461</v>
      </c>
      <c r="C1" s="374" t="s">
        <v>2462</v>
      </c>
      <c r="D1" s="374" t="s">
        <v>2463</v>
      </c>
      <c r="E1" s="0" t="s">
        <v>2464</v>
      </c>
      <c r="F1" s="0" t="s">
        <v>2465</v>
      </c>
      <c r="G1" s="0" t="s">
        <v>2466</v>
      </c>
    </row>
    <row customHeight="1" ht="11.25">
      <c r="A2" s="0" t="s">
        <v>16</v>
      </c>
      <c r="B2" s="0" t="s">
        <v>2467</v>
      </c>
      <c r="C2" s="0" t="s">
        <v>2468</v>
      </c>
      <c r="D2" s="0" t="s">
        <v>2467</v>
      </c>
      <c r="E2" s="0" t="s">
        <v>2468</v>
      </c>
      <c r="F2" s="0" t="s">
        <v>2469</v>
      </c>
      <c r="G2" s="0" t="s">
        <v>109</v>
      </c>
    </row>
    <row customHeight="1" ht="11.25">
      <c r="A3" s="0" t="s">
        <v>16</v>
      </c>
      <c r="B3" s="0" t="s">
        <v>2467</v>
      </c>
      <c r="C3" s="0" t="s">
        <v>2468</v>
      </c>
      <c r="D3" s="0" t="s">
        <v>2470</v>
      </c>
      <c r="E3" s="0" t="s">
        <v>2471</v>
      </c>
      <c r="F3" s="0" t="s">
        <v>2472</v>
      </c>
      <c r="G3" s="0" t="s">
        <v>110</v>
      </c>
    </row>
    <row customHeight="1" ht="11.25">
      <c r="A4" s="0" t="s">
        <v>16</v>
      </c>
      <c r="B4" s="0" t="s">
        <v>2467</v>
      </c>
      <c r="C4" s="0" t="s">
        <v>2468</v>
      </c>
      <c r="D4" s="0" t="s">
        <v>2473</v>
      </c>
      <c r="E4" s="0" t="s">
        <v>2474</v>
      </c>
      <c r="F4" s="0" t="s">
        <v>2472</v>
      </c>
      <c r="G4" s="0" t="s">
        <v>90</v>
      </c>
    </row>
    <row customHeight="1" ht="11.25">
      <c r="A5" s="0" t="s">
        <v>16</v>
      </c>
      <c r="B5" s="0" t="s">
        <v>2467</v>
      </c>
      <c r="C5" s="0" t="s">
        <v>2468</v>
      </c>
      <c r="D5" s="0" t="s">
        <v>2475</v>
      </c>
      <c r="E5" s="0" t="s">
        <v>2476</v>
      </c>
      <c r="F5" s="0" t="s">
        <v>2472</v>
      </c>
      <c r="G5" s="0" t="s">
        <v>91</v>
      </c>
    </row>
    <row customHeight="1" ht="11.25">
      <c r="A6" s="0" t="s">
        <v>16</v>
      </c>
      <c r="B6" s="0" t="s">
        <v>2467</v>
      </c>
      <c r="C6" s="0" t="s">
        <v>2468</v>
      </c>
      <c r="D6" s="0" t="s">
        <v>2477</v>
      </c>
      <c r="E6" s="0" t="s">
        <v>2478</v>
      </c>
      <c r="F6" s="0" t="s">
        <v>2472</v>
      </c>
      <c r="G6" s="0" t="s">
        <v>111</v>
      </c>
    </row>
    <row customHeight="1" ht="11.25">
      <c r="A7" s="0" t="s">
        <v>16</v>
      </c>
      <c r="B7" s="0" t="s">
        <v>2467</v>
      </c>
      <c r="C7" s="0" t="s">
        <v>2468</v>
      </c>
      <c r="D7" s="0" t="s">
        <v>2479</v>
      </c>
      <c r="E7" s="0" t="s">
        <v>2480</v>
      </c>
      <c r="F7" s="0" t="s">
        <v>2472</v>
      </c>
      <c r="G7" s="0" t="s">
        <v>92</v>
      </c>
    </row>
    <row customHeight="1" ht="11.25">
      <c r="A8" s="0" t="s">
        <v>16</v>
      </c>
      <c r="B8" s="0" t="s">
        <v>2467</v>
      </c>
      <c r="C8" s="0" t="s">
        <v>2468</v>
      </c>
      <c r="D8" s="0" t="s">
        <v>2481</v>
      </c>
      <c r="E8" s="0" t="s">
        <v>2482</v>
      </c>
      <c r="F8" s="0" t="s">
        <v>2472</v>
      </c>
      <c r="G8" s="0" t="s">
        <v>93</v>
      </c>
    </row>
    <row customHeight="1" ht="11.25">
      <c r="A9" s="0" t="s">
        <v>16</v>
      </c>
      <c r="B9" s="0" t="s">
        <v>100</v>
      </c>
      <c r="C9" s="0" t="s">
        <v>101</v>
      </c>
      <c r="D9" s="0" t="s">
        <v>100</v>
      </c>
      <c r="E9" s="0" t="s">
        <v>101</v>
      </c>
      <c r="F9" s="0" t="s">
        <v>2483</v>
      </c>
      <c r="G9" s="0" t="s">
        <v>99</v>
      </c>
    </row>
    <row customHeight="1" ht="11.25">
      <c r="A10" s="0" t="s">
        <v>16</v>
      </c>
      <c r="B10" s="0" t="s">
        <v>2484</v>
      </c>
      <c r="C10" s="0" t="s">
        <v>2485</v>
      </c>
      <c r="D10" s="0" t="s">
        <v>2486</v>
      </c>
      <c r="E10" s="0" t="s">
        <v>2487</v>
      </c>
      <c r="F10" s="0" t="s">
        <v>2472</v>
      </c>
      <c r="G10" s="0" t="s">
        <v>147</v>
      </c>
    </row>
    <row customHeight="1" ht="11.25">
      <c r="A11" s="0" t="s">
        <v>16</v>
      </c>
      <c r="B11" s="0" t="s">
        <v>2484</v>
      </c>
      <c r="C11" s="0" t="s">
        <v>2485</v>
      </c>
      <c r="D11" s="0" t="s">
        <v>2488</v>
      </c>
      <c r="E11" s="0" t="s">
        <v>2489</v>
      </c>
      <c r="F11" s="0" t="s">
        <v>2472</v>
      </c>
      <c r="G11" s="0" t="s">
        <v>148</v>
      </c>
    </row>
    <row customHeight="1" ht="11.25">
      <c r="A12" s="0" t="s">
        <v>16</v>
      </c>
      <c r="B12" s="0" t="s">
        <v>2484</v>
      </c>
      <c r="C12" s="0" t="s">
        <v>2485</v>
      </c>
      <c r="D12" s="0" t="s">
        <v>2490</v>
      </c>
      <c r="E12" s="0" t="s">
        <v>2491</v>
      </c>
      <c r="F12" s="0" t="s">
        <v>2472</v>
      </c>
      <c r="G12" s="0" t="s">
        <v>149</v>
      </c>
    </row>
    <row customHeight="1" ht="11.25">
      <c r="A13" s="0" t="s">
        <v>16</v>
      </c>
      <c r="B13" s="0" t="s">
        <v>2484</v>
      </c>
      <c r="C13" s="0" t="s">
        <v>2485</v>
      </c>
      <c r="D13" s="0" t="s">
        <v>2492</v>
      </c>
      <c r="E13" s="0" t="s">
        <v>2493</v>
      </c>
      <c r="F13" s="0" t="s">
        <v>2472</v>
      </c>
      <c r="G13" s="0" t="s">
        <v>150</v>
      </c>
    </row>
    <row customHeight="1" ht="11.25">
      <c r="A14" s="0" t="s">
        <v>16</v>
      </c>
      <c r="B14" s="0" t="s">
        <v>2484</v>
      </c>
      <c r="C14" s="0" t="s">
        <v>2485</v>
      </c>
      <c r="D14" s="0" t="s">
        <v>2484</v>
      </c>
      <c r="E14" s="0" t="s">
        <v>2485</v>
      </c>
      <c r="F14" s="0" t="s">
        <v>2469</v>
      </c>
      <c r="G14" s="0" t="s">
        <v>151</v>
      </c>
    </row>
    <row customHeight="1" ht="11.25">
      <c r="A15" s="0" t="s">
        <v>16</v>
      </c>
      <c r="B15" s="0" t="s">
        <v>2484</v>
      </c>
      <c r="C15" s="0" t="s">
        <v>2485</v>
      </c>
      <c r="D15" s="0" t="s">
        <v>2494</v>
      </c>
      <c r="E15" s="0" t="s">
        <v>2495</v>
      </c>
      <c r="F15" s="0" t="s">
        <v>2472</v>
      </c>
      <c r="G15" s="0" t="s">
        <v>152</v>
      </c>
    </row>
    <row customHeight="1" ht="11.25">
      <c r="A16" s="0" t="s">
        <v>16</v>
      </c>
      <c r="B16" s="0" t="s">
        <v>2496</v>
      </c>
      <c r="C16" s="0" t="s">
        <v>2497</v>
      </c>
      <c r="D16" s="0" t="s">
        <v>2498</v>
      </c>
      <c r="E16" s="0" t="s">
        <v>2499</v>
      </c>
      <c r="F16" s="0" t="s">
        <v>2500</v>
      </c>
      <c r="G16" s="0" t="s">
        <v>1468</v>
      </c>
    </row>
    <row customHeight="1" ht="11.25">
      <c r="A17" s="0" t="s">
        <v>16</v>
      </c>
      <c r="B17" s="0" t="s">
        <v>2496</v>
      </c>
      <c r="C17" s="0" t="s">
        <v>2497</v>
      </c>
      <c r="D17" s="0" t="s">
        <v>2501</v>
      </c>
      <c r="E17" s="0" t="s">
        <v>2502</v>
      </c>
      <c r="F17" s="0" t="s">
        <v>2500</v>
      </c>
      <c r="G17" s="0" t="s">
        <v>1473</v>
      </c>
    </row>
    <row customHeight="1" ht="11.25">
      <c r="A18" s="0" t="s">
        <v>16</v>
      </c>
      <c r="B18" s="0" t="s">
        <v>2496</v>
      </c>
      <c r="C18" s="0" t="s">
        <v>2497</v>
      </c>
      <c r="D18" s="0" t="s">
        <v>2503</v>
      </c>
      <c r="E18" s="0" t="s">
        <v>2504</v>
      </c>
      <c r="F18" s="0" t="s">
        <v>2500</v>
      </c>
      <c r="G18" s="0" t="s">
        <v>1485</v>
      </c>
    </row>
    <row customHeight="1" ht="11.25">
      <c r="A19" s="0" t="s">
        <v>16</v>
      </c>
      <c r="B19" s="0" t="s">
        <v>2496</v>
      </c>
      <c r="C19" s="0" t="s">
        <v>2497</v>
      </c>
      <c r="D19" s="0" t="s">
        <v>2505</v>
      </c>
      <c r="E19" s="0" t="s">
        <v>2506</v>
      </c>
      <c r="F19" s="0" t="s">
        <v>2500</v>
      </c>
      <c r="G19" s="0" t="s">
        <v>1499</v>
      </c>
    </row>
    <row customHeight="1" ht="11.25">
      <c r="A20" s="0" t="s">
        <v>16</v>
      </c>
      <c r="B20" s="0" t="s">
        <v>2496</v>
      </c>
      <c r="C20" s="0" t="s">
        <v>2497</v>
      </c>
      <c r="D20" s="0" t="s">
        <v>2496</v>
      </c>
      <c r="E20" s="0" t="s">
        <v>2497</v>
      </c>
      <c r="F20" s="0" t="s">
        <v>2469</v>
      </c>
      <c r="G20" s="0" t="s">
        <v>1511</v>
      </c>
    </row>
    <row customHeight="1" ht="11.25">
      <c r="A21" s="0" t="s">
        <v>16</v>
      </c>
      <c r="B21" s="0" t="s">
        <v>2496</v>
      </c>
      <c r="C21" s="0" t="s">
        <v>2497</v>
      </c>
      <c r="D21" s="0" t="s">
        <v>2507</v>
      </c>
      <c r="E21" s="0" t="s">
        <v>2508</v>
      </c>
      <c r="F21" s="0" t="s">
        <v>2509</v>
      </c>
      <c r="G21" s="0" t="s">
        <v>1520</v>
      </c>
    </row>
    <row customHeight="1" ht="11.25">
      <c r="A22" s="0" t="s">
        <v>16</v>
      </c>
      <c r="B22" s="0" t="s">
        <v>2496</v>
      </c>
      <c r="C22" s="0" t="s">
        <v>2497</v>
      </c>
      <c r="D22" s="0" t="s">
        <v>2510</v>
      </c>
      <c r="E22" s="0" t="s">
        <v>2511</v>
      </c>
      <c r="F22" s="0" t="s">
        <v>2472</v>
      </c>
      <c r="G22" s="0" t="s">
        <v>1536</v>
      </c>
    </row>
    <row customHeight="1" ht="11.25">
      <c r="A23" s="0" t="s">
        <v>16</v>
      </c>
      <c r="B23" s="0" t="s">
        <v>2496</v>
      </c>
      <c r="C23" s="0" t="s">
        <v>2497</v>
      </c>
      <c r="D23" s="0" t="s">
        <v>2512</v>
      </c>
      <c r="E23" s="0" t="s">
        <v>2513</v>
      </c>
      <c r="F23" s="0" t="s">
        <v>2500</v>
      </c>
      <c r="G23" s="0" t="s">
        <v>1543</v>
      </c>
    </row>
    <row customHeight="1" ht="11.25">
      <c r="A24" s="0" t="s">
        <v>16</v>
      </c>
      <c r="B24" s="0" t="s">
        <v>2514</v>
      </c>
      <c r="C24" s="0" t="s">
        <v>2515</v>
      </c>
      <c r="D24" s="0" t="s">
        <v>2516</v>
      </c>
      <c r="E24" s="0" t="s">
        <v>2517</v>
      </c>
      <c r="F24" s="0" t="s">
        <v>2472</v>
      </c>
      <c r="G24" s="0" t="s">
        <v>1551</v>
      </c>
    </row>
    <row customHeight="1" ht="11.25">
      <c r="A25" s="0" t="s">
        <v>16</v>
      </c>
      <c r="B25" s="0" t="s">
        <v>2514</v>
      </c>
      <c r="C25" s="0" t="s">
        <v>2515</v>
      </c>
      <c r="D25" s="0" t="s">
        <v>2518</v>
      </c>
      <c r="E25" s="0" t="s">
        <v>2519</v>
      </c>
      <c r="F25" s="0" t="s">
        <v>2472</v>
      </c>
      <c r="G25" s="0" t="s">
        <v>1558</v>
      </c>
    </row>
    <row customHeight="1" ht="11.25">
      <c r="A26" s="0" t="s">
        <v>16</v>
      </c>
      <c r="B26" s="0" t="s">
        <v>2514</v>
      </c>
      <c r="C26" s="0" t="s">
        <v>2515</v>
      </c>
      <c r="D26" s="0" t="s">
        <v>2514</v>
      </c>
      <c r="E26" s="0" t="s">
        <v>2515</v>
      </c>
      <c r="F26" s="0" t="s">
        <v>2469</v>
      </c>
      <c r="G26" s="0" t="s">
        <v>1562</v>
      </c>
    </row>
    <row customHeight="1" ht="11.25">
      <c r="A27" s="0" t="s">
        <v>16</v>
      </c>
      <c r="B27" s="0" t="s">
        <v>2514</v>
      </c>
      <c r="C27" s="0" t="s">
        <v>2515</v>
      </c>
      <c r="D27" s="0" t="s">
        <v>2520</v>
      </c>
      <c r="E27" s="0" t="s">
        <v>2521</v>
      </c>
      <c r="F27" s="0" t="s">
        <v>2472</v>
      </c>
      <c r="G27" s="0" t="s">
        <v>1567</v>
      </c>
    </row>
    <row customHeight="1" ht="11.25">
      <c r="A28" s="0" t="s">
        <v>16</v>
      </c>
      <c r="B28" s="0" t="s">
        <v>2522</v>
      </c>
      <c r="C28" s="0" t="s">
        <v>2523</v>
      </c>
      <c r="D28" s="0" t="s">
        <v>2524</v>
      </c>
      <c r="E28" s="0" t="s">
        <v>2525</v>
      </c>
      <c r="F28" s="0" t="s">
        <v>2500</v>
      </c>
      <c r="G28" s="0" t="s">
        <v>1575</v>
      </c>
    </row>
    <row customHeight="1" ht="11.25">
      <c r="A29" s="0" t="s">
        <v>16</v>
      </c>
      <c r="B29" s="0" t="s">
        <v>2522</v>
      </c>
      <c r="C29" s="0" t="s">
        <v>2523</v>
      </c>
      <c r="D29" s="0" t="s">
        <v>2526</v>
      </c>
      <c r="E29" s="0" t="s">
        <v>2527</v>
      </c>
      <c r="F29" s="0" t="s">
        <v>2472</v>
      </c>
      <c r="G29" s="0" t="s">
        <v>1577</v>
      </c>
    </row>
    <row customHeight="1" ht="11.25">
      <c r="A30" s="0" t="s">
        <v>16</v>
      </c>
      <c r="B30" s="0" t="s">
        <v>2522</v>
      </c>
      <c r="C30" s="0" t="s">
        <v>2523</v>
      </c>
      <c r="D30" s="0" t="s">
        <v>2528</v>
      </c>
      <c r="E30" s="0" t="s">
        <v>2529</v>
      </c>
      <c r="F30" s="0" t="s">
        <v>2472</v>
      </c>
      <c r="G30" s="0" t="s">
        <v>1580</v>
      </c>
    </row>
    <row customHeight="1" ht="11.25">
      <c r="A31" s="0" t="s">
        <v>16</v>
      </c>
      <c r="B31" s="0" t="s">
        <v>2522</v>
      </c>
      <c r="C31" s="0" t="s">
        <v>2523</v>
      </c>
      <c r="D31" s="0" t="s">
        <v>2530</v>
      </c>
      <c r="E31" s="0" t="s">
        <v>2531</v>
      </c>
      <c r="F31" s="0" t="s">
        <v>2500</v>
      </c>
      <c r="G31" s="0" t="s">
        <v>1586</v>
      </c>
    </row>
    <row customHeight="1" ht="11.25">
      <c r="A32" s="0" t="s">
        <v>16</v>
      </c>
      <c r="B32" s="0" t="s">
        <v>2522</v>
      </c>
      <c r="C32" s="0" t="s">
        <v>2523</v>
      </c>
      <c r="D32" s="0" t="s">
        <v>2532</v>
      </c>
      <c r="E32" s="0" t="s">
        <v>2533</v>
      </c>
      <c r="F32" s="0" t="s">
        <v>2500</v>
      </c>
      <c r="G32" s="0" t="s">
        <v>1588</v>
      </c>
    </row>
    <row customHeight="1" ht="11.25">
      <c r="A33" s="0" t="s">
        <v>16</v>
      </c>
      <c r="B33" s="0" t="s">
        <v>2522</v>
      </c>
      <c r="C33" s="0" t="s">
        <v>2523</v>
      </c>
      <c r="D33" s="0" t="s">
        <v>2522</v>
      </c>
      <c r="E33" s="0" t="s">
        <v>2523</v>
      </c>
      <c r="F33" s="0" t="s">
        <v>2469</v>
      </c>
      <c r="G33" s="0" t="s">
        <v>1590</v>
      </c>
    </row>
    <row customHeight="1" ht="11.25">
      <c r="A34" s="0" t="s">
        <v>16</v>
      </c>
      <c r="B34" s="0" t="s">
        <v>2522</v>
      </c>
      <c r="C34" s="0" t="s">
        <v>2523</v>
      </c>
      <c r="D34" s="0" t="s">
        <v>2534</v>
      </c>
      <c r="E34" s="0" t="s">
        <v>2535</v>
      </c>
      <c r="F34" s="0" t="s">
        <v>2500</v>
      </c>
      <c r="G34" s="0" t="s">
        <v>1592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F54E3-5DB5-35C7-2686-BD5F7FCEC38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2579</v>
      </c>
      <c r="B1" s="836" t="s">
        <v>2580</v>
      </c>
      <c r="C1" s="836" t="s">
        <v>1171</v>
      </c>
    </row>
    <row customHeight="1" ht="11.25">
      <c r="A2" s="836">
        <v>4189678</v>
      </c>
      <c r="B2" s="836" t="s">
        <v>2581</v>
      </c>
      <c r="C2" s="836" t="s">
        <v>2582</v>
      </c>
    </row>
    <row customHeight="1" ht="11.25">
      <c r="A3" s="836">
        <v>4190415</v>
      </c>
      <c r="B3" s="836" t="s">
        <v>2583</v>
      </c>
      <c r="C3" s="836" t="s">
        <v>2582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ADD9E-DDF6-6CB3-0EB9-AD84A076AFE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2584</v>
      </c>
      <c r="B1" s="164" t="s">
        <v>2585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5FE0B-BEFC-68AA-0E84-6C94ED59CC8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2586</v>
      </c>
      <c r="B1" s="0" t="b">
        <v>1</v>
      </c>
    </row>
    <row customHeight="1" ht="11.25">
      <c r="A2" s="0" t="s">
        <v>2587</v>
      </c>
      <c r="B2" s="0" t="b">
        <v>0</v>
      </c>
    </row>
    <row customHeight="1" ht="11.25">
      <c r="A3" s="0" t="s">
        <v>2588</v>
      </c>
      <c r="B3" s="0" t="b">
        <v>1</v>
      </c>
    </row>
    <row customHeight="1" ht="11.25">
      <c r="A4" s="0" t="s">
        <v>2589</v>
      </c>
      <c r="B4" s="0" t="b">
        <v>0</v>
      </c>
    </row>
    <row customHeight="1" ht="11.25">
      <c r="A5" s="0" t="s">
        <v>2590</v>
      </c>
      <c r="B5" s="0" t="b">
        <v>0</v>
      </c>
    </row>
    <row customHeight="1" ht="11.25">
      <c r="A6" s="0" t="s">
        <v>2591</v>
      </c>
      <c r="B6" s="0" t="b">
        <v>0</v>
      </c>
    </row>
    <row customHeight="1" ht="11.25">
      <c r="A7" s="0" t="s">
        <v>2592</v>
      </c>
      <c r="B7" s="0" t="b">
        <v>0</v>
      </c>
    </row>
    <row customHeight="1" ht="11.25">
      <c r="A8" s="0" t="s">
        <v>2593</v>
      </c>
      <c r="B8" s="0" t="b">
        <v>0</v>
      </c>
    </row>
    <row customHeight="1" ht="11.25">
      <c r="A9" s="0" t="s">
        <v>2594</v>
      </c>
      <c r="B9" s="0" t="b">
        <v>0</v>
      </c>
    </row>
    <row customHeight="1" ht="11.25">
      <c r="A10" s="0" t="s">
        <v>2595</v>
      </c>
      <c r="B10" s="0" t="b">
        <v>0</v>
      </c>
    </row>
    <row customHeight="1" ht="11.25">
      <c r="A11" s="0" t="s">
        <v>2596</v>
      </c>
      <c r="B11" s="0" t="b">
        <v>0</v>
      </c>
    </row>
    <row customHeight="1" ht="11.25">
      <c r="A12" s="0" t="s">
        <v>2597</v>
      </c>
      <c r="B12" s="0" t="b">
        <v>0</v>
      </c>
    </row>
    <row customHeight="1" ht="11.25">
      <c r="A13" s="0" t="s">
        <v>2598</v>
      </c>
      <c r="B13" s="0" t="b">
        <v>0</v>
      </c>
    </row>
    <row customHeight="1" ht="11.25">
      <c r="A14" s="0" t="s">
        <v>2599</v>
      </c>
      <c r="B14" s="0" t="b">
        <v>1</v>
      </c>
    </row>
    <row customHeight="1" ht="11.25">
      <c r="A15" s="0" t="s">
        <v>2600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3807B-33FA-A646-C03B-AD35F982AC2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F5C59-9D08-A837-A43B-5448F6568C8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2601</v>
      </c>
      <c r="B1" s="68" t="s">
        <v>2602</v>
      </c>
    </row>
    <row customHeight="1" ht="11.25">
      <c r="A2" s="65" t="s">
        <v>2603</v>
      </c>
      <c r="B2" s="65" t="s">
        <v>2604</v>
      </c>
    </row>
    <row customHeight="1" ht="11.25">
      <c r="A3" s="65" t="s">
        <v>2605</v>
      </c>
      <c r="B3" s="65" t="s">
        <v>2606</v>
      </c>
    </row>
    <row customHeight="1" ht="11.25">
      <c r="A4" s="65" t="s">
        <v>2607</v>
      </c>
      <c r="B4" s="65" t="s">
        <v>2608</v>
      </c>
    </row>
    <row customHeight="1" ht="11.25">
      <c r="A5" s="65" t="s">
        <v>2609</v>
      </c>
      <c r="B5" s="65" t="s">
        <v>2610</v>
      </c>
    </row>
    <row customHeight="1" ht="11.25">
      <c r="A6" s="65" t="s">
        <v>2611</v>
      </c>
      <c r="B6" s="65" t="s">
        <v>2612</v>
      </c>
    </row>
    <row customHeight="1" ht="11.25">
      <c r="A7" s="65" t="s">
        <v>2613</v>
      </c>
      <c r="B7" s="65" t="s">
        <v>2614</v>
      </c>
    </row>
    <row customHeight="1" ht="11.25">
      <c r="A8" s="65" t="s">
        <v>2615</v>
      </c>
      <c r="B8" s="65" t="s">
        <v>2616</v>
      </c>
    </row>
    <row customHeight="1" ht="11.25">
      <c r="A9" s="65" t="s">
        <v>2617</v>
      </c>
      <c r="B9" s="65" t="s">
        <v>2618</v>
      </c>
    </row>
    <row customHeight="1" ht="11.25">
      <c r="A10" s="65" t="s">
        <v>2619</v>
      </c>
      <c r="B10" s="65" t="s">
        <v>2620</v>
      </c>
    </row>
    <row customHeight="1" ht="11.25">
      <c r="A11" s="65" t="s">
        <v>2621</v>
      </c>
      <c r="B11" s="65" t="s">
        <v>2622</v>
      </c>
    </row>
    <row customHeight="1" ht="11.25">
      <c r="A12" s="65" t="s">
        <v>2623</v>
      </c>
      <c r="B12" s="65" t="s">
        <v>2624</v>
      </c>
    </row>
    <row customHeight="1" ht="11.25">
      <c r="A13" s="65" t="s">
        <v>2625</v>
      </c>
      <c r="B13" s="65" t="s">
        <v>2626</v>
      </c>
    </row>
    <row customHeight="1" ht="11.25">
      <c r="A14" s="65" t="s">
        <v>2627</v>
      </c>
      <c r="B14" s="65" t="s">
        <v>2628</v>
      </c>
    </row>
    <row customHeight="1" ht="11.25">
      <c r="A15" s="65" t="s">
        <v>2629</v>
      </c>
      <c r="B15" s="65" t="s">
        <v>2630</v>
      </c>
    </row>
    <row customHeight="1" ht="11.25">
      <c r="A16" s="65" t="s">
        <v>2631</v>
      </c>
      <c r="B16" s="65" t="s">
        <v>2632</v>
      </c>
    </row>
    <row customHeight="1" ht="11.25">
      <c r="A17" s="65" t="s">
        <v>2633</v>
      </c>
      <c r="B17" s="65" t="s">
        <v>2634</v>
      </c>
    </row>
    <row customHeight="1" ht="11.25">
      <c r="A18" s="65" t="s">
        <v>2635</v>
      </c>
      <c r="B18" s="65" t="s">
        <v>2636</v>
      </c>
    </row>
    <row customHeight="1" ht="11.25">
      <c r="A19" s="65" t="s">
        <v>2637</v>
      </c>
      <c r="B19" s="65" t="s">
        <v>2638</v>
      </c>
    </row>
    <row customHeight="1" ht="11.25">
      <c r="A20" s="65" t="s">
        <v>2639</v>
      </c>
      <c r="B20" s="65" t="s">
        <v>2640</v>
      </c>
    </row>
    <row customHeight="1" ht="11.25">
      <c r="A21" s="65" t="s">
        <v>2641</v>
      </c>
      <c r="B21" s="65" t="s">
        <v>2642</v>
      </c>
    </row>
    <row customHeight="1" ht="11.25">
      <c r="A22" s="65" t="s">
        <v>2643</v>
      </c>
      <c r="B22" s="65" t="s">
        <v>2644</v>
      </c>
    </row>
    <row customHeight="1" ht="11.25">
      <c r="A23" s="65" t="s">
        <v>2645</v>
      </c>
      <c r="B23" s="65" t="s">
        <v>2646</v>
      </c>
    </row>
    <row customHeight="1" ht="11.25">
      <c r="A24" s="65" t="s">
        <v>2647</v>
      </c>
      <c r="B24" s="65" t="s">
        <v>2648</v>
      </c>
    </row>
    <row customHeight="1" ht="11.25">
      <c r="A25" s="65" t="s">
        <v>2649</v>
      </c>
      <c r="B25" s="65" t="s">
        <v>2650</v>
      </c>
    </row>
    <row customHeight="1" ht="11.25">
      <c r="A26" s="65" t="s">
        <v>2651</v>
      </c>
      <c r="B26" s="65" t="s">
        <v>2652</v>
      </c>
    </row>
    <row customHeight="1" ht="11.25">
      <c r="A27" s="65" t="s">
        <v>2653</v>
      </c>
      <c r="B27" s="65" t="s">
        <v>2654</v>
      </c>
    </row>
    <row customHeight="1" ht="11.25">
      <c r="A28" s="65" t="s">
        <v>2655</v>
      </c>
      <c r="B28" s="65" t="s">
        <v>2656</v>
      </c>
    </row>
    <row customHeight="1" ht="11.25">
      <c r="A29" s="65" t="s">
        <v>2657</v>
      </c>
      <c r="B29" s="65" t="s">
        <v>2658</v>
      </c>
    </row>
    <row customHeight="1" ht="11.25">
      <c r="A30" s="65" t="s">
        <v>2659</v>
      </c>
      <c r="B30" s="65" t="s">
        <v>2660</v>
      </c>
    </row>
    <row customHeight="1" ht="11.25">
      <c r="A31" s="65" t="s">
        <v>2661</v>
      </c>
      <c r="B31" s="65" t="s">
        <v>2662</v>
      </c>
    </row>
    <row customHeight="1" ht="11.25">
      <c r="A32" s="65" t="s">
        <v>2663</v>
      </c>
      <c r="B32" s="65" t="s">
        <v>2664</v>
      </c>
    </row>
    <row customHeight="1" ht="11.25">
      <c r="A33" s="65" t="s">
        <v>2665</v>
      </c>
      <c r="B33" s="65" t="s">
        <v>2666</v>
      </c>
    </row>
    <row customHeight="1" ht="11.25">
      <c r="A34" s="65" t="s">
        <v>2667</v>
      </c>
      <c r="B34" s="65" t="s">
        <v>2668</v>
      </c>
    </row>
    <row customHeight="1" ht="11.25">
      <c r="A35" s="65" t="s">
        <v>2669</v>
      </c>
      <c r="B35" s="65" t="s">
        <v>2670</v>
      </c>
    </row>
    <row customHeight="1" ht="11.25">
      <c r="A36" s="65" t="s">
        <v>2671</v>
      </c>
      <c r="B36" s="65" t="s">
        <v>2672</v>
      </c>
    </row>
    <row customHeight="1" ht="11.25">
      <c r="A37" s="65" t="s">
        <v>2673</v>
      </c>
      <c r="B37" s="65" t="s">
        <v>2674</v>
      </c>
    </row>
    <row customHeight="1" ht="11.25">
      <c r="A38" s="65" t="s">
        <v>2675</v>
      </c>
      <c r="B38" s="65" t="s">
        <v>2676</v>
      </c>
    </row>
    <row customHeight="1" ht="11.25">
      <c r="A39" s="65" t="s">
        <v>2677</v>
      </c>
      <c r="B39" s="65" t="s">
        <v>2678</v>
      </c>
    </row>
    <row customHeight="1" ht="11.25">
      <c r="A40" s="65" t="s">
        <v>2679</v>
      </c>
      <c r="B40" s="65" t="s">
        <v>2680</v>
      </c>
    </row>
    <row customHeight="1" ht="11.25">
      <c r="A41" s="65" t="s">
        <v>2681</v>
      </c>
      <c r="B41" s="65" t="s">
        <v>2682</v>
      </c>
    </row>
    <row customHeight="1" ht="11.25">
      <c r="A42" s="65" t="s">
        <v>2683</v>
      </c>
      <c r="B42" s="65" t="s">
        <v>2684</v>
      </c>
    </row>
    <row customHeight="1" ht="11.25">
      <c r="A43" s="65" t="s">
        <v>2685</v>
      </c>
      <c r="B43" s="65" t="s">
        <v>2686</v>
      </c>
    </row>
    <row customHeight="1" ht="11.25">
      <c r="A44" s="65" t="s">
        <v>2687</v>
      </c>
      <c r="B44" s="65" t="s">
        <v>2688</v>
      </c>
    </row>
    <row customHeight="1" ht="11.25">
      <c r="A45" s="65" t="s">
        <v>2689</v>
      </c>
      <c r="B45" s="65" t="s">
        <v>2690</v>
      </c>
    </row>
    <row customHeight="1" ht="11.25">
      <c r="A46" s="65" t="s">
        <v>2691</v>
      </c>
      <c r="B46" s="65" t="s">
        <v>2692</v>
      </c>
    </row>
    <row customHeight="1" ht="11.25">
      <c r="A47" s="65" t="s">
        <v>2693</v>
      </c>
      <c r="B47" s="65" t="s">
        <v>2694</v>
      </c>
    </row>
    <row customHeight="1" ht="11.25">
      <c r="A48" s="65" t="s">
        <v>2695</v>
      </c>
      <c r="B48" s="65" t="s">
        <v>2696</v>
      </c>
    </row>
    <row customHeight="1" ht="11.25">
      <c r="A49" s="65" t="s">
        <v>2697</v>
      </c>
      <c r="B49" s="65" t="s">
        <v>2698</v>
      </c>
    </row>
    <row customHeight="1" ht="11.25">
      <c r="A50" s="65" t="s">
        <v>2699</v>
      </c>
      <c r="B50" s="65" t="s">
        <v>2700</v>
      </c>
    </row>
    <row customHeight="1" ht="11.25">
      <c r="A51" s="65" t="s">
        <v>2701</v>
      </c>
      <c r="B51" s="65" t="s">
        <v>2702</v>
      </c>
    </row>
    <row customHeight="1" ht="11.25">
      <c r="A52" s="65" t="s">
        <v>2703</v>
      </c>
      <c r="B52" s="65" t="s">
        <v>2704</v>
      </c>
    </row>
    <row customHeight="1" ht="11.25">
      <c r="A53" s="65" t="s">
        <v>2705</v>
      </c>
      <c r="B53" s="65" t="s">
        <v>2706</v>
      </c>
    </row>
    <row customHeight="1" ht="11.25">
      <c r="A54" s="65" t="s">
        <v>2707</v>
      </c>
      <c r="B54" s="65" t="s">
        <v>2708</v>
      </c>
    </row>
    <row customHeight="1" ht="11.25">
      <c r="A55" s="65" t="s">
        <v>2709</v>
      </c>
      <c r="B55" s="65" t="s">
        <v>2710</v>
      </c>
    </row>
    <row customHeight="1" ht="11.25">
      <c r="A56" s="65" t="s">
        <v>2711</v>
      </c>
      <c r="B56" s="65" t="s">
        <v>2712</v>
      </c>
    </row>
    <row customHeight="1" ht="11.25">
      <c r="A57" s="65" t="s">
        <v>2713</v>
      </c>
      <c r="B57" s="65" t="s">
        <v>2714</v>
      </c>
    </row>
    <row customHeight="1" ht="11.25">
      <c r="A58" s="65" t="s">
        <v>2715</v>
      </c>
      <c r="B58" s="65" t="s">
        <v>2716</v>
      </c>
    </row>
    <row customHeight="1" ht="11.25">
      <c r="A59" s="65" t="s">
        <v>2717</v>
      </c>
      <c r="B59" s="65" t="s">
        <v>2718</v>
      </c>
    </row>
    <row customHeight="1" ht="11.25">
      <c r="A60" s="65" t="s">
        <v>2719</v>
      </c>
      <c r="B60" s="65" t="s">
        <v>2720</v>
      </c>
    </row>
    <row customHeight="1" ht="11.25">
      <c r="A61" s="65"/>
      <c r="B61" s="65" t="s">
        <v>2721</v>
      </c>
    </row>
    <row customHeight="1" ht="11.25">
      <c r="A62" s="65"/>
      <c r="B62" s="65" t="s">
        <v>2722</v>
      </c>
    </row>
    <row customHeight="1" ht="11.25">
      <c r="A63" s="65"/>
      <c r="B63" s="65" t="s">
        <v>2723</v>
      </c>
    </row>
    <row customHeight="1" ht="11.25">
      <c r="A64" s="65"/>
      <c r="B64" s="65" t="s">
        <v>2724</v>
      </c>
    </row>
    <row customHeight="1" ht="11.25">
      <c r="A65" s="65"/>
      <c r="B65" s="65" t="s">
        <v>2725</v>
      </c>
    </row>
    <row customHeight="1" ht="11.25">
      <c r="A66" s="65"/>
      <c r="B66" s="65" t="s">
        <v>2726</v>
      </c>
    </row>
    <row customHeight="1" ht="11.25">
      <c r="A67" s="65"/>
      <c r="B67" s="65" t="s">
        <v>2727</v>
      </c>
    </row>
    <row customHeight="1" ht="11.25">
      <c r="A68" s="65"/>
      <c r="B68" s="65" t="s">
        <v>2728</v>
      </c>
    </row>
    <row customHeight="1" ht="11.25">
      <c r="A69" s="65"/>
      <c r="B69" s="65" t="s">
        <v>2729</v>
      </c>
    </row>
    <row customHeight="1" ht="11.25">
      <c r="A70" s="65"/>
      <c r="B70" s="65" t="s">
        <v>2730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49242-6994-3A9C-7E14-4F529D46634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2731</v>
      </c>
    </row>
    <row customHeight="1" ht="90">
      <c r="B2" s="95" t="s">
        <v>2732</v>
      </c>
    </row>
    <row customHeight="1" ht="67.5">
      <c r="B3" s="95" t="s">
        <v>2733</v>
      </c>
    </row>
    <row customHeight="1" ht="33.75">
      <c r="B4" s="95" t="s">
        <v>2734</v>
      </c>
    </row>
    <row customHeight="1" ht="11.25">
      <c r="B5" s="95" t="s">
        <v>2735</v>
      </c>
    </row>
    <row customHeight="1" ht="22.5">
      <c r="B6" s="95" t="s">
        <v>2736</v>
      </c>
    </row>
    <row customHeight="1" ht="22.5">
      <c r="B7" s="95" t="s">
        <v>2737</v>
      </c>
    </row>
    <row customHeight="1" ht="22.5">
      <c r="B8" s="95" t="s">
        <v>2738</v>
      </c>
    </row>
    <row customHeight="1" ht="22.5">
      <c r="B9" s="95" t="s">
        <v>2739</v>
      </c>
    </row>
    <row customHeight="1" ht="56.25">
      <c r="B10" s="95" t="s">
        <v>2740</v>
      </c>
    </row>
    <row customHeight="1" ht="12.75">
      <c r="B11" s="160" t="s">
        <v>2741</v>
      </c>
    </row>
    <row customHeight="1" ht="11.25">
      <c r="B12" s="94" t="s">
        <v>2742</v>
      </c>
    </row>
    <row customHeight="1" ht="22.5">
      <c r="B13" s="95" t="s">
        <v>2743</v>
      </c>
    </row>
    <row customHeight="1" ht="67.5">
      <c r="B14" s="95" t="s">
        <v>2744</v>
      </c>
    </row>
    <row customHeight="1" ht="22.5">
      <c r="B15" s="95" t="s">
        <v>2745</v>
      </c>
    </row>
    <row customHeight="1" ht="11.25">
      <c r="B16" s="94" t="s">
        <v>2746</v>
      </c>
      <c r="D16" s="101"/>
    </row>
    <row customHeight="1" ht="33.75">
      <c r="B17" s="95" t="s">
        <v>2747</v>
      </c>
    </row>
    <row customHeight="1" ht="33.75">
      <c r="B18" s="95" t="s">
        <v>2748</v>
      </c>
    </row>
    <row customHeight="1" ht="11.25">
      <c r="B19" s="95" t="s">
        <v>2749</v>
      </c>
    </row>
    <row customHeight="1" ht="33.75">
      <c r="B20" s="95" t="s">
        <v>2750</v>
      </c>
    </row>
    <row customHeight="1" ht="11.25">
      <c r="B21" s="94" t="s">
        <v>2751</v>
      </c>
    </row>
    <row customHeight="1" ht="11.25">
      <c r="B22" s="95" t="s">
        <v>2752</v>
      </c>
    </row>
    <row r="24" customHeight="1" ht="22.5">
      <c r="B24" s="162" t="s">
        <v>2753</v>
      </c>
    </row>
    <row r="26" customHeight="1" ht="11.25">
      <c r="B26" s="94" t="s">
        <v>2754</v>
      </c>
    </row>
    <row customHeight="1" ht="22.5">
      <c r="B27" s="161" t="s">
        <v>400</v>
      </c>
    </row>
    <row customHeight="1" ht="56.25">
      <c r="B28" s="161" t="s">
        <v>2755</v>
      </c>
    </row>
    <row customHeight="1" ht="11.25">
      <c r="B29" s="211" t="s">
        <v>2756</v>
      </c>
    </row>
    <row customHeight="1" ht="22.5">
      <c r="B30" s="161" t="s">
        <v>2757</v>
      </c>
    </row>
    <row r="32" customHeight="1" ht="11.25">
      <c r="A32" s="189"/>
      <c r="B32" s="190" t="s">
        <v>2758</v>
      </c>
    </row>
    <row customHeight="1" ht="14.25">
      <c r="A33" s="191">
        <v>1</v>
      </c>
      <c r="B33" s="192" t="s">
        <v>2759</v>
      </c>
    </row>
    <row customHeight="1" ht="14.25">
      <c r="A34" s="191">
        <v>2</v>
      </c>
      <c r="B34" s="192" t="s">
        <v>2760</v>
      </c>
    </row>
    <row customHeight="1" ht="11.25">
      <c r="B35" s="190" t="s">
        <v>2761</v>
      </c>
    </row>
    <row customHeight="1" ht="11.25">
      <c r="B36" s="192" t="s">
        <v>2762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1D1FF-C93D-9E9D-A6EC-9C0B2906E0D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109</v>
      </c>
      <c r="E2" s="2236"/>
      <c r="F2" s="1626"/>
      <c r="G2" s="1621" t="s">
        <v>109</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 СП "Биробиджанская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105</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