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труктура НМЦ и форма КП" sheetId="1" state="visible" r:id="rId2"/>
  </sheets>
  <externalReferences>
    <externalReference r:id="rId1"/>
  </externalReferences>
  <definedNames>
    <definedName name="_xlnm._FilterDatabase" localSheetId="0" hidden="1">'Структура НМЦ и форма КП'!$A$8:$AA$599</definedName>
    <definedName name="СпособЗакупки">'[1]ПП925'!$B$7</definedName>
    <definedName name="_xlnm._FilterDatabase" localSheetId="0" hidden="1">'Структура НМЦ и форма КП'!$A$8:$AA$599</definedName>
  </definedNames>
  <calcPr/>
</workbook>
</file>

<file path=xl/sharedStrings.xml><?xml version="1.0" encoding="utf-8"?>
<sst xmlns="http://schemas.openxmlformats.org/spreadsheetml/2006/main" count="97" uniqueCount="97">
  <si>
    <t xml:space="preserve">Приложение к Документации о закупке – Структура НМЦ (в т.ч. форма Коммерческого предложения)</t>
  </si>
  <si>
    <r>
      <t xml:space="preserve">Начальная (максимальная) цена Договора / цена лота:</t>
    </r>
    <r>
      <rPr>
        <sz val="12"/>
        <color rgb="FF002060"/>
        <rFont val="Calibri"/>
        <scheme val="minor"/>
      </rPr>
      <t xml:space="preserve"> </t>
    </r>
  </si>
  <si>
    <t xml:space="preserve">руб. (без учета НДС)</t>
  </si>
  <si>
    <t xml:space="preserve">Форма Коммерческого предложения Участника </t>
  </si>
  <si>
    <t xml:space="preserve">Приложение 1 к письму о подаче оферты
от «____» _____________ г. №__________</t>
  </si>
  <si>
    <t xml:space="preserve">Наименование и ИНН Участника: _________________________________</t>
  </si>
  <si>
    <t xml:space="preserve">Структура НМЦ </t>
  </si>
  <si>
    <t xml:space="preserve">КОММЕРЧЕСКОЕ ПРЕДЛОЖЕНИЕ</t>
  </si>
  <si>
    <t xml:space="preserve">№ п/п</t>
  </si>
  <si>
    <t xml:space="preserve">Наименование продукции (товары / работы / услуги), являющейся предметом закупки</t>
  </si>
  <si>
    <t xml:space="preserve">Ед. 
изм.</t>
  </si>
  <si>
    <t xml:space="preserve">НМЦ единицы продукции
(руб. без НДС)</t>
  </si>
  <si>
    <t>Кол-во</t>
  </si>
  <si>
    <t xml:space="preserve">НМЦ по позиции продукции
(руб. без НДС)</t>
  </si>
  <si>
    <t xml:space="preserve">Наименование предлагаемой продукции (товары, работы, услуги)</t>
  </si>
  <si>
    <r>
      <t xml:space="preserve">Страна происхождения товара
</t>
    </r>
    <r>
      <rPr>
        <i/>
        <sz val="10"/>
        <color indexed="2"/>
        <rFont val="Calibri"/>
        <scheme val="minor"/>
      </rPr>
      <t xml:space="preserve"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</si>
  <si>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0"/>
        <color indexed="2"/>
        <rFont val="Calibri"/>
        <scheme val="minor"/>
      </rPr>
      <t xml:space="preserve"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</si>
  <si>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 xml:space="preserve">Предлагаемая цена одной единицы продукции
(руб. без НДС)</t>
  </si>
  <si>
    <t xml:space="preserve">Итоговая стоимость позиции
(руб. без НДС)</t>
  </si>
  <si>
    <t>Ремонт</t>
  </si>
  <si>
    <t xml:space="preserve">Дверь противопожарная</t>
  </si>
  <si>
    <t>шт</t>
  </si>
  <si>
    <t xml:space="preserve">Головка рукавная </t>
  </si>
  <si>
    <t>Ороситель</t>
  </si>
  <si>
    <t xml:space="preserve">Подушка огнезащитная</t>
  </si>
  <si>
    <t xml:space="preserve">Вентиль пожарный </t>
  </si>
  <si>
    <t xml:space="preserve">Прокладка для фланца</t>
  </si>
  <si>
    <t xml:space="preserve">Кронштейн для огнетушителей</t>
  </si>
  <si>
    <t xml:space="preserve">Полугайка (головка муфтовая)</t>
  </si>
  <si>
    <t>Эксплуатация</t>
  </si>
  <si>
    <t xml:space="preserve">Рукав пожарный</t>
  </si>
  <si>
    <t xml:space="preserve">Рукав пожарный </t>
  </si>
  <si>
    <t xml:space="preserve">Ствол пожарный</t>
  </si>
  <si>
    <t xml:space="preserve">Ствол пожарный </t>
  </si>
  <si>
    <t xml:space="preserve">Кошма асбестовая </t>
  </si>
  <si>
    <t xml:space="preserve">Полотно противопожарное </t>
  </si>
  <si>
    <t xml:space="preserve">Запорно-пусковое устройство к огнетушителям </t>
  </si>
  <si>
    <t xml:space="preserve">Огнетушитель </t>
  </si>
  <si>
    <t xml:space="preserve">Раструб для огнетушителей </t>
  </si>
  <si>
    <t xml:space="preserve">Раструб для огнетушителей</t>
  </si>
  <si>
    <t xml:space="preserve">Трубка к огнетушителям </t>
  </si>
  <si>
    <t xml:space="preserve">Трубка к огнетушителям</t>
  </si>
  <si>
    <t xml:space="preserve">Шланг к огнетушителям</t>
  </si>
  <si>
    <t xml:space="preserve">Тележка </t>
  </si>
  <si>
    <t xml:space="preserve">Манометр </t>
  </si>
  <si>
    <t xml:space="preserve">Порошок П2-АП (или эквивалент)</t>
  </si>
  <si>
    <t>кг</t>
  </si>
  <si>
    <t xml:space="preserve">Запорно-пусковое устройство </t>
  </si>
  <si>
    <t xml:space="preserve">Шланг к огнетушителям
</t>
  </si>
  <si>
    <t xml:space="preserve">Переходник пожарный
</t>
  </si>
  <si>
    <t xml:space="preserve">Чека  </t>
  </si>
  <si>
    <t xml:space="preserve">Головка переходная</t>
  </si>
  <si>
    <t xml:space="preserve">Шкаф пожарный </t>
  </si>
  <si>
    <t xml:space="preserve">Щит пожарный</t>
  </si>
  <si>
    <t xml:space="preserve">Кран пожарный </t>
  </si>
  <si>
    <t xml:space="preserve">Пеногенератор
</t>
  </si>
  <si>
    <t xml:space="preserve">Модуль порошкового пожаротушения</t>
  </si>
  <si>
    <t xml:space="preserve">Полотно противопожарное</t>
  </si>
  <si>
    <t>Огнетушитель</t>
  </si>
  <si>
    <t xml:space="preserve">Подставка
</t>
  </si>
  <si>
    <t xml:space="preserve">Набор проверки внутренних пожарных кранов </t>
  </si>
  <si>
    <t xml:space="preserve">Гидроэлеватор </t>
  </si>
  <si>
    <t xml:space="preserve">Подставка </t>
  </si>
  <si>
    <t xml:space="preserve">Модуль порошкового пожаротушения "Тунгус 6" (или эквивалент)</t>
  </si>
  <si>
    <t xml:space="preserve">Гидрант пожарный</t>
  </si>
  <si>
    <t xml:space="preserve">Кольцо КН-50 (или эквивалент) </t>
  </si>
  <si>
    <t xml:space="preserve">Лом пожарный </t>
  </si>
  <si>
    <t xml:space="preserve">Лопата пожарная</t>
  </si>
  <si>
    <t>Ящик</t>
  </si>
  <si>
    <t xml:space="preserve">Гайка пожарная</t>
  </si>
  <si>
    <t xml:space="preserve">Мишень для пожарно-прикладного спорта </t>
  </si>
  <si>
    <t xml:space="preserve">Лестница пожарная</t>
  </si>
  <si>
    <t xml:space="preserve">Маховик пожарный</t>
  </si>
  <si>
    <t xml:space="preserve">Багор пожарный</t>
  </si>
  <si>
    <t xml:space="preserve">Ведро пожарное</t>
  </si>
  <si>
    <t xml:space="preserve">Веревка спасательная пожарная </t>
  </si>
  <si>
    <t xml:space="preserve">Топор пожарный</t>
  </si>
  <si>
    <t>Пеногенератор</t>
  </si>
  <si>
    <t xml:space="preserve">Крепление для огнетушителей</t>
  </si>
  <si>
    <t xml:space="preserve">Сетка рукавная</t>
  </si>
  <si>
    <t xml:space="preserve">Гидрант пожарный </t>
  </si>
  <si>
    <t xml:space="preserve">Устройство автономного пожаротушения</t>
  </si>
  <si>
    <t xml:space="preserve">Головка муфтовая</t>
  </si>
  <si>
    <t xml:space="preserve">Клапан пожарного крана 
</t>
  </si>
  <si>
    <t xml:space="preserve">Клапан пожарного крана </t>
  </si>
  <si>
    <t xml:space="preserve">Ороситель </t>
  </si>
  <si>
    <t xml:space="preserve">Дверь противопожарная </t>
  </si>
  <si>
    <t xml:space="preserve">Колонка пожарная </t>
  </si>
  <si>
    <t xml:space="preserve">Фланец пожарного гидранта</t>
  </si>
  <si>
    <t xml:space="preserve">Головка муфтовая </t>
  </si>
  <si>
    <t xml:space="preserve">Головка цапковая 
</t>
  </si>
  <si>
    <t xml:space="preserve">Щит пожарный </t>
  </si>
  <si>
    <t xml:space="preserve">Противогаз пожарный </t>
  </si>
  <si>
    <t>Чехол</t>
  </si>
  <si>
    <t xml:space="preserve">ИТОГО без НДС, руб.</t>
  </si>
  <si>
    <t xml:space="preserve">Кроме того, НДС, руб.</t>
  </si>
  <si>
    <t xml:space="preserve">ИТОГО с НДС, руб.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</si>
</sst>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_-;\-* #,##0.00_-;_-* &quot;-&quot;??_-;_-@_-"/>
    <numFmt numFmtId="161" formatCode="#,##0.0"/>
    <numFmt numFmtId="162" formatCode="_-* #,##0.00\ _₽_-;\-* #,##0.00\ _₽_-;_-* &quot;-&quot;??\ _₽_-;_-@_-"/>
    <numFmt numFmtId="163" formatCode="_-* #,##0.00\ [$₽-419]_-;\-* #,##0.00\ [$₽-419]_-;_-* &quot;-&quot;??\ [$₽-419]_-;_-@_-"/>
  </numFmts>
  <fonts count="13">
    <font>
      <sz val="11.000000"/>
      <color theme="1"/>
      <name val="Calibri"/>
      <scheme val="minor"/>
    </font>
    <font>
      <b/>
      <sz val="14.000000"/>
      <color theme="1"/>
      <name val="Calibri"/>
      <scheme val="minor"/>
    </font>
    <font>
      <sz val="10.000000"/>
      <color theme="1"/>
      <name val="Calibri"/>
      <scheme val="minor"/>
    </font>
    <font>
      <b/>
      <sz val="12.000000"/>
      <color rgb="FF002060"/>
      <name val="Calibri"/>
      <scheme val="minor"/>
    </font>
    <font>
      <sz val="12.000000"/>
      <color rgb="FF002060"/>
      <name val="Calibri"/>
      <scheme val="minor"/>
    </font>
    <font>
      <sz val="12.000000"/>
      <color theme="1"/>
      <name val="Times New Roman"/>
    </font>
    <font>
      <b/>
      <sz val="10.000000"/>
      <color theme="1"/>
      <name val="Calibri"/>
      <scheme val="minor"/>
    </font>
    <font>
      <sz val="11.000000"/>
      <color theme="1"/>
      <name val="Times New Roman"/>
    </font>
    <font>
      <sz val="11.000000"/>
      <name val="Times New Roman"/>
    </font>
    <font>
      <sz val="11.000000"/>
      <color rgb="FF002060"/>
      <name val="Times New Roman"/>
    </font>
    <font>
      <sz val="10.000000"/>
      <color rgb="FF002060"/>
      <name val="Calibri"/>
      <scheme val="minor"/>
    </font>
    <font>
      <b/>
      <sz val="11.000000"/>
      <color theme="1"/>
      <name val="Times New Roman"/>
    </font>
    <font>
      <b/>
      <sz val="10.000000"/>
      <color rgb="FF002060"/>
      <name val="Calibri"/>
      <scheme val="minor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theme="0"/>
        <bgColor theme="0"/>
      </patternFill>
    </fill>
  </fills>
  <borders count="39">
    <border>
      <left style="none"/>
      <right style="none"/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 style="none"/>
    </border>
    <border>
      <left style="medium">
        <color rgb="FF002060"/>
      </left>
      <right style="none"/>
      <top style="thin">
        <color rgb="FF002060"/>
      </top>
      <bottom style="none"/>
      <diagonal style="none"/>
    </border>
    <border>
      <left style="none"/>
      <right style="none"/>
      <top style="thin">
        <color rgb="FF002060"/>
      </top>
      <bottom style="none"/>
      <diagonal style="none"/>
    </border>
    <border>
      <left style="none"/>
      <right style="medium">
        <color rgb="FF002060"/>
      </right>
      <top style="thin">
        <color rgb="FF002060"/>
      </top>
      <bottom style="none"/>
      <diagonal style="none"/>
    </border>
    <border>
      <left style="medium">
        <color rgb="FF002060"/>
      </left>
      <right style="none"/>
      <top style="thin">
        <color rgb="FF002060"/>
      </top>
      <bottom style="thin">
        <color rgb="FF002060"/>
      </bottom>
      <diagonal style="none"/>
    </border>
    <border>
      <left style="none"/>
      <right style="none"/>
      <top style="thin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none"/>
      <right style="medium">
        <color rgb="FF002060"/>
      </right>
      <top style="none"/>
      <bottom style="none"/>
      <diagonal style="none"/>
    </border>
    <border>
      <left style="medium">
        <color rgb="FF002060"/>
      </left>
      <right style="none"/>
      <top style="none"/>
      <bottom style="medium">
        <color rgb="FF002060"/>
      </bottom>
      <diagonal style="none"/>
    </border>
    <border>
      <left style="none"/>
      <right style="none"/>
      <top style="none"/>
      <bottom style="medium">
        <color rgb="FF002060"/>
      </bottom>
      <diagonal style="none"/>
    </border>
    <border>
      <left style="none"/>
      <right style="thin">
        <color rgb="FF002060"/>
      </right>
      <top style="none"/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none"/>
      <bottom style="medium">
        <color rgb="FF002060"/>
      </bottom>
      <diagonal style="none"/>
    </border>
    <border>
      <left style="medium">
        <color rgb="FF002060"/>
      </left>
      <right style="medium">
        <color rgb="FF002060"/>
      </right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thin">
        <color auto="1"/>
      </right>
      <top style="medium">
        <color rgb="FF002060"/>
      </top>
      <bottom style="thin">
        <color rgb="FF002060"/>
      </bottom>
      <diagonal style="none"/>
    </border>
    <border>
      <left style="thin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none"/>
      <bottom style="thin">
        <color rgb="FF002060"/>
      </bottom>
      <diagonal style="none"/>
    </border>
    <border>
      <left style="thin">
        <color auto="1"/>
      </left>
      <right style="thin">
        <color rgb="FF002060"/>
      </right>
      <top style="none"/>
      <bottom style="thin">
        <color rgb="FF002060"/>
      </bottom>
      <diagonal style="none"/>
    </border>
    <border>
      <left style="medium">
        <color rgb="FF002060"/>
      </left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 style="none"/>
    </border>
  </borders>
  <cellStyleXfs count="3">
    <xf fontId="0" fillId="0" borderId="0" numFmtId="0" applyNumberFormat="1" applyFont="1" applyFill="1" applyBorder="1"/>
    <xf fontId="0" fillId="0" borderId="0" numFmtId="160" applyNumberFormat="1" applyFont="0" applyFill="0" applyBorder="0" applyProtection="0"/>
    <xf fontId="0" fillId="2" borderId="0" numFmtId="44" applyNumberFormat="1" applyFont="0" applyFill="0" applyBorder="0"/>
  </cellStyleXfs>
  <cellXfs count="82">
    <xf fontId="0" fillId="0" borderId="0" numFmtId="0" xfId="0"/>
    <xf fontId="0" fillId="0" borderId="0" numFmtId="0" xfId="0" applyAlignment="1">
      <alignment vertical="center"/>
    </xf>
    <xf fontId="0" fillId="0" borderId="0" numFmtId="0" xfId="0" applyAlignment="1">
      <alignment horizontal="left" vertical="center"/>
    </xf>
    <xf fontId="0" fillId="0" borderId="0" numFmtId="161" xfId="0" applyNumberFormat="1" applyAlignment="1">
      <alignment vertical="center"/>
    </xf>
    <xf fontId="0" fillId="0" borderId="0" numFmtId="0" xfId="0" applyAlignment="1">
      <alignment horizontal="center" vertical="center"/>
    </xf>
    <xf fontId="0" fillId="0" borderId="0" numFmtId="161" xfId="0" applyNumberFormat="1"/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center" vertical="top"/>
    </xf>
    <xf fontId="2" fillId="0" borderId="0" numFmtId="0" xfId="0" applyFont="1" applyAlignment="1">
      <alignment horizontal="center" vertical="center" wrapText="1"/>
    </xf>
    <xf fontId="2" fillId="0" borderId="0" numFmtId="0" xfId="0" applyFont="1" applyAlignment="1">
      <alignment horizontal="left" vertical="center" wrapText="1"/>
    </xf>
    <xf fontId="2" fillId="0" borderId="0" numFmtId="161" xfId="0" applyNumberFormat="1" applyFont="1" applyAlignment="1">
      <alignment horizontal="center" vertical="center" wrapText="1"/>
    </xf>
    <xf fontId="2" fillId="0" borderId="0" numFmtId="0" xfId="0" applyFont="1" applyAlignment="1">
      <alignment horizontal="center" vertical="top" wrapText="1"/>
    </xf>
    <xf fontId="2" fillId="0" borderId="0" numFmtId="161" xfId="0" applyNumberFormat="1" applyFont="1" applyAlignment="1">
      <alignment horizontal="center" vertical="top" wrapText="1"/>
    </xf>
    <xf fontId="3" fillId="3" borderId="1" numFmtId="0" xfId="0" applyFont="1" applyFill="1" applyBorder="1" applyAlignment="1">
      <alignment horizontal="center" vertical="center" wrapText="1"/>
    </xf>
    <xf fontId="3" fillId="3" borderId="2" numFmtId="0" xfId="0" applyFont="1" applyFill="1" applyBorder="1" applyAlignment="1">
      <alignment horizontal="center" vertical="center" wrapText="1"/>
    </xf>
    <xf fontId="3" fillId="3" borderId="3" numFmtId="0" xfId="0" applyFont="1" applyFill="1" applyBorder="1" applyAlignment="1">
      <alignment horizontal="center" vertical="center" wrapText="1"/>
    </xf>
    <xf fontId="4" fillId="4" borderId="4" numFmtId="161" xfId="0" applyNumberFormat="1" applyFont="1" applyFill="1" applyBorder="1" applyAlignment="1">
      <alignment horizontal="center" vertical="center" wrapText="1"/>
    </xf>
    <xf fontId="4" fillId="4" borderId="5" numFmtId="0" xfId="0" applyFont="1" applyFill="1" applyBorder="1" applyAlignment="1">
      <alignment horizontal="center" vertical="center" wrapText="1"/>
    </xf>
    <xf fontId="3" fillId="3" borderId="6" numFmtId="0" xfId="0" applyFont="1" applyFill="1" applyBorder="1" applyAlignment="1">
      <alignment horizontal="center" vertical="center" wrapText="1"/>
    </xf>
    <xf fontId="0" fillId="0" borderId="0" numFmtId="161" xfId="1" applyNumberFormat="1" applyAlignment="1">
      <alignment vertical="center"/>
    </xf>
    <xf fontId="5" fillId="0" borderId="0" numFmtId="0" xfId="0" applyFont="1" applyAlignment="1">
      <alignment horizontal="left" vertical="top" wrapText="1"/>
    </xf>
    <xf fontId="2" fillId="0" borderId="0" numFmtId="162" xfId="0" applyNumberFormat="1" applyFont="1" applyAlignment="1">
      <alignment horizontal="center" vertical="center" wrapText="1"/>
    </xf>
    <xf fontId="5" fillId="0" borderId="0" numFmtId="0" xfId="0" applyFont="1" applyAlignment="1">
      <alignment horizontal="left" vertical="center"/>
    </xf>
    <xf fontId="5" fillId="0" borderId="0" numFmtId="0" xfId="0" applyFont="1" applyAlignment="1">
      <alignment horizontal="center" vertical="center"/>
    </xf>
    <xf fontId="5" fillId="0" borderId="0" numFmtId="0" xfId="0" applyFont="1" applyAlignment="1">
      <alignment horizontal="left"/>
    </xf>
    <xf fontId="3" fillId="3" borderId="7" numFmtId="0" xfId="0" applyFont="1" applyFill="1" applyBorder="1" applyAlignment="1">
      <alignment horizontal="center" vertical="center" wrapText="1"/>
    </xf>
    <xf fontId="3" fillId="3" borderId="8" numFmtId="0" xfId="0" applyFont="1" applyFill="1" applyBorder="1" applyAlignment="1">
      <alignment horizontal="center" vertical="center" wrapText="1"/>
    </xf>
    <xf fontId="3" fillId="3" borderId="4" numFmtId="0" xfId="0" applyFont="1" applyFill="1" applyBorder="1" applyAlignment="1">
      <alignment horizontal="center" vertical="center" wrapText="1"/>
    </xf>
    <xf fontId="3" fillId="3" borderId="5" numFmtId="0" xfId="0" applyFont="1" applyFill="1" applyBorder="1" applyAlignment="1">
      <alignment horizontal="center" vertical="center" wrapText="1"/>
    </xf>
    <xf fontId="6" fillId="4" borderId="9" numFmtId="0" xfId="0" applyFont="1" applyFill="1" applyBorder="1" applyAlignment="1">
      <alignment horizontal="center" vertical="center" wrapText="1"/>
    </xf>
    <xf fontId="6" fillId="4" borderId="10" numFmtId="0" xfId="0" applyFont="1" applyFill="1" applyBorder="1" applyAlignment="1">
      <alignment horizontal="left" vertical="center" wrapText="1"/>
    </xf>
    <xf fontId="6" fillId="4" borderId="10" numFmtId="0" xfId="0" applyFont="1" applyFill="1" applyBorder="1" applyAlignment="1">
      <alignment horizontal="center" vertical="center" wrapText="1"/>
    </xf>
    <xf fontId="6" fillId="4" borderId="11" numFmtId="0" xfId="0" applyFont="1" applyFill="1" applyBorder="1" applyAlignment="1">
      <alignment horizontal="center" vertical="center" wrapText="1"/>
    </xf>
    <xf fontId="6" fillId="4" borderId="11" numFmtId="161" xfId="0" applyNumberFormat="1" applyFont="1" applyFill="1" applyBorder="1" applyAlignment="1">
      <alignment horizontal="center" vertical="center" wrapText="1"/>
    </xf>
    <xf fontId="6" fillId="4" borderId="12" numFmtId="0" xfId="0" applyFont="1" applyFill="1" applyBorder="1" applyAlignment="1">
      <alignment horizontal="center" vertical="center" wrapText="1"/>
    </xf>
    <xf fontId="0" fillId="0" borderId="0" numFmtId="0" xfId="0" applyAlignment="1">
      <alignment horizontal="center"/>
    </xf>
    <xf fontId="6" fillId="4" borderId="13" numFmtId="0" xfId="0" applyFont="1" applyFill="1" applyBorder="1" applyAlignment="1">
      <alignment horizontal="center" vertical="center" wrapText="1"/>
    </xf>
    <xf fontId="6" fillId="4" borderId="14" numFmtId="0" xfId="0" applyFont="1" applyFill="1" applyBorder="1" applyAlignment="1">
      <alignment horizontal="center" vertical="center" wrapText="1"/>
    </xf>
    <xf fontId="6" fillId="4" borderId="15" numFmtId="0" xfId="0" applyFont="1" applyFill="1" applyBorder="1" applyAlignment="1">
      <alignment vertical="center" wrapText="1"/>
    </xf>
    <xf fontId="2" fillId="0" borderId="0" numFmtId="4" xfId="0" applyNumberFormat="1" applyFont="1" applyAlignment="1">
      <alignment horizontal="center" vertical="top" wrapText="1"/>
    </xf>
    <xf fontId="6" fillId="4" borderId="16" numFmtId="0" xfId="0" applyFont="1" applyFill="1" applyBorder="1" applyAlignment="1">
      <alignment horizontal="center" vertical="center" wrapText="1"/>
    </xf>
    <xf fontId="6" fillId="4" borderId="17" numFmtId="0" xfId="0" applyFont="1" applyFill="1" applyBorder="1" applyAlignment="1">
      <alignment horizontal="center" vertical="center" wrapText="1"/>
    </xf>
    <xf fontId="6" fillId="4" borderId="18" numFmtId="0" xfId="0" applyFont="1" applyFill="1" applyBorder="1" applyAlignment="1">
      <alignment horizontal="center" vertical="center" wrapText="1"/>
    </xf>
    <xf fontId="2" fillId="5" borderId="19" numFmtId="4" xfId="0" applyNumberFormat="1" applyFont="1" applyFill="1" applyBorder="1" applyAlignment="1">
      <alignment horizontal="center" vertical="top" wrapText="1"/>
    </xf>
    <xf fontId="7" fillId="0" borderId="20" numFmtId="0" xfId="0" applyFont="1" applyBorder="1" applyAlignment="1">
      <alignment horizontal="center" vertical="center"/>
    </xf>
    <xf fontId="8" fillId="0" borderId="20" numFmtId="49" xfId="0" applyNumberFormat="1" applyFont="1" applyBorder="1" applyAlignment="1" applyProtection="1">
      <alignment horizontal="center" vertical="center" wrapText="1"/>
    </xf>
    <xf fontId="7" fillId="0" borderId="20" numFmtId="0" xfId="0" applyFont="1" applyBorder="1" applyAlignment="1" applyProtection="1">
      <alignment horizontal="center" vertical="center" wrapText="1"/>
    </xf>
    <xf fontId="8" fillId="0" borderId="20" numFmtId="0" xfId="0" applyFont="1" applyBorder="1" applyAlignment="1" applyProtection="1">
      <alignment horizontal="center" vertical="center" wrapText="1"/>
    </xf>
    <xf fontId="9" fillId="5" borderId="20" numFmtId="4" xfId="0" applyNumberFormat="1" applyFont="1" applyFill="1" applyBorder="1" applyAlignment="1" applyProtection="1">
      <alignment horizontal="center" vertical="center" wrapText="1"/>
    </xf>
    <xf fontId="2" fillId="5" borderId="21" numFmtId="0" xfId="0" applyFont="1" applyFill="1" applyBorder="1" applyAlignment="1">
      <alignment horizontal="center" vertical="center"/>
    </xf>
    <xf fontId="2" fillId="6" borderId="18" numFmtId="0" xfId="0" applyFont="1" applyFill="1" applyBorder="1" applyAlignment="1">
      <alignment horizontal="center" vertical="center" wrapText="1"/>
    </xf>
    <xf fontId="10" fillId="7" borderId="22" numFmtId="49" xfId="0" applyNumberFormat="1" applyFont="1" applyFill="1" applyBorder="1" applyAlignment="1" applyProtection="1">
      <alignment horizontal="left" vertical="top" wrapText="1"/>
      <protection locked="0"/>
    </xf>
    <xf fontId="2" fillId="5" borderId="22" numFmtId="3" xfId="0" applyNumberFormat="1" applyFont="1" applyFill="1" applyBorder="1" applyAlignment="1">
      <alignment horizontal="center" vertical="top" wrapText="1"/>
    </xf>
    <xf fontId="2" fillId="5" borderId="22" numFmtId="4" xfId="0" applyNumberFormat="1" applyFont="1" applyFill="1" applyBorder="1" applyAlignment="1">
      <alignment horizontal="center" vertical="top" wrapText="1"/>
    </xf>
    <xf fontId="10" fillId="7" borderId="22" numFmtId="4" xfId="0" applyNumberFormat="1" applyFont="1" applyFill="1" applyBorder="1" applyAlignment="1" applyProtection="1">
      <alignment horizontal="center" vertical="top" wrapText="1"/>
      <protection locked="0"/>
    </xf>
    <xf fontId="2" fillId="5" borderId="22" numFmtId="161" xfId="0" applyNumberFormat="1" applyFont="1" applyFill="1" applyBorder="1" applyAlignment="1">
      <alignment horizontal="center" vertical="top" wrapText="1"/>
    </xf>
    <xf fontId="11" fillId="4" borderId="20" numFmtId="0" xfId="0" applyFont="1" applyFill="1" applyBorder="1" applyAlignment="1">
      <alignment horizontal="center" vertical="center" wrapText="1"/>
    </xf>
    <xf fontId="0" fillId="0" borderId="23" numFmtId="0" xfId="0" applyBorder="1">
      <protection hidden="0" locked="1"/>
    </xf>
    <xf fontId="12" fillId="4" borderId="24" numFmtId="4" xfId="0" applyNumberFormat="1" applyFont="1" applyFill="1" applyBorder="1" applyAlignment="1">
      <alignment horizontal="right" vertical="center" wrapText="1"/>
    </xf>
    <xf fontId="12" fillId="4" borderId="25" numFmtId="4" xfId="0" applyNumberFormat="1" applyFont="1" applyFill="1" applyBorder="1" applyAlignment="1">
      <alignment horizontal="right" vertical="center" wrapText="1"/>
    </xf>
    <xf fontId="12" fillId="4" borderId="26" numFmtId="4" xfId="0" applyNumberFormat="1" applyFont="1" applyFill="1" applyBorder="1" applyAlignment="1">
      <alignment horizontal="right" vertical="center" wrapText="1"/>
    </xf>
    <xf fontId="6" fillId="4" borderId="27" numFmtId="4" xfId="0" applyNumberFormat="1" applyFont="1" applyFill="1" applyBorder="1" applyAlignment="1">
      <alignment horizontal="center" vertical="center" wrapText="1"/>
    </xf>
    <xf fontId="2" fillId="0" borderId="28" numFmtId="0" xfId="0" applyFont="1" applyBorder="1" applyAlignment="1">
      <alignment horizontal="center" vertical="top" wrapText="1"/>
    </xf>
    <xf fontId="12" fillId="4" borderId="1" numFmtId="4" xfId="0" applyNumberFormat="1" applyFont="1" applyFill="1" applyBorder="1" applyAlignment="1">
      <alignment horizontal="right" vertical="center" wrapText="1"/>
    </xf>
    <xf fontId="12" fillId="4" borderId="2" numFmtId="4" xfId="0" applyNumberFormat="1" applyFont="1" applyFill="1" applyBorder="1" applyAlignment="1">
      <alignment horizontal="right" vertical="center" wrapText="1"/>
    </xf>
    <xf fontId="12" fillId="4" borderId="3" numFmtId="4" xfId="0" applyNumberFormat="1" applyFont="1" applyFill="1" applyBorder="1" applyAlignment="1">
      <alignment horizontal="right" vertical="center" wrapText="1"/>
    </xf>
    <xf fontId="6" fillId="4" borderId="5" numFmtId="4" xfId="0" applyNumberFormat="1" applyFont="1" applyFill="1" applyBorder="1" applyAlignment="1">
      <alignment horizontal="center" vertical="center" wrapText="1"/>
    </xf>
    <xf fontId="10" fillId="4" borderId="29" numFmtId="4" xfId="0" applyNumberFormat="1" applyFont="1" applyFill="1" applyBorder="1" applyAlignment="1">
      <alignment horizontal="right" vertical="top" wrapText="1"/>
    </xf>
    <xf fontId="10" fillId="4" borderId="30" numFmtId="4" xfId="0" applyNumberFormat="1" applyFont="1" applyFill="1" applyBorder="1" applyAlignment="1">
      <alignment horizontal="right" vertical="top" wrapText="1"/>
    </xf>
    <xf fontId="10" fillId="4" borderId="31" numFmtId="4" xfId="0" applyNumberFormat="1" applyFont="1" applyFill="1" applyBorder="1" applyAlignment="1">
      <alignment horizontal="right" vertical="top" wrapText="1"/>
    </xf>
    <xf fontId="10" fillId="7" borderId="32" numFmtId="9" xfId="0" applyNumberFormat="1" applyFont="1" applyFill="1" applyBorder="1" applyAlignment="1">
      <alignment horizontal="center" vertical="center" wrapText="1"/>
    </xf>
    <xf fontId="2" fillId="4" borderId="33" numFmtId="4" xfId="0" applyNumberFormat="1" applyFont="1" applyFill="1" applyBorder="1" applyAlignment="1">
      <alignment horizontal="center" vertical="center" wrapText="1"/>
    </xf>
    <xf fontId="10" fillId="7" borderId="34" numFmtId="9" xfId="0" applyNumberFormat="1" applyFont="1" applyFill="1" applyBorder="1" applyAlignment="1">
      <alignment horizontal="center" vertical="center" wrapText="1"/>
    </xf>
    <xf fontId="2" fillId="4" borderId="33" numFmtId="4" xfId="0" applyNumberFormat="1" applyFont="1" applyFill="1" applyBorder="1" applyAlignment="1">
      <alignment horizontal="center" vertical="top" wrapText="1"/>
    </xf>
    <xf fontId="10" fillId="4" borderId="35" numFmtId="4" xfId="0" applyNumberFormat="1" applyFont="1" applyFill="1" applyBorder="1" applyAlignment="1">
      <alignment horizontal="right" vertical="top" wrapText="1"/>
    </xf>
    <xf fontId="10" fillId="4" borderId="36" numFmtId="4" xfId="0" applyNumberFormat="1" applyFont="1" applyFill="1" applyBorder="1" applyAlignment="1">
      <alignment horizontal="right" vertical="top" wrapText="1"/>
    </xf>
    <xf fontId="10" fillId="4" borderId="37" numFmtId="4" xfId="0" applyNumberFormat="1" applyFont="1" applyFill="1" applyBorder="1" applyAlignment="1">
      <alignment horizontal="right" vertical="top" wrapText="1"/>
    </xf>
    <xf fontId="2" fillId="4" borderId="38" numFmtId="4" xfId="0" applyNumberFormat="1" applyFont="1" applyFill="1" applyBorder="1" applyAlignment="1">
      <alignment horizontal="center" vertical="center" wrapText="1"/>
    </xf>
    <xf fontId="2" fillId="4" borderId="38" numFmtId="4" xfId="0" applyNumberFormat="1" applyFont="1" applyFill="1" applyBorder="1" applyAlignment="1">
      <alignment horizontal="center" vertical="top" wrapText="1"/>
    </xf>
    <xf fontId="0" fillId="0" borderId="0" numFmtId="0" xfId="0">
      <protection hidden="0" locked="1"/>
    </xf>
    <xf fontId="0" fillId="0" borderId="0" numFmtId="4" xfId="0" applyNumberFormat="1"/>
    <xf fontId="0" fillId="0" borderId="0" numFmtId="163" xfId="0" applyNumberFormat="1" applyAlignment="1">
      <alignment vertical="center"/>
    </xf>
  </cellXfs>
  <cellStyles count="3">
    <cellStyle name="Обычный" xfId="0" builtinId="0"/>
    <cellStyle name="Финансовый" xfId="1" builtinId="3"/>
    <cellStyle name="Currenc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K: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575" zoomScale="100" workbookViewId="0">
      <selection activeCell="L430" activeCellId="0" sqref="L430"/>
    </sheetView>
  </sheetViews>
  <sheetFormatPr defaultRowHeight="14.25"/>
  <cols>
    <col customWidth="1" min="1" max="1" width="4.5703125"/>
    <col customWidth="1" min="2" max="2" style="1" width="9.140625"/>
    <col customWidth="1" min="3" max="3" style="2" width="19.00390625"/>
    <col customWidth="1" min="4" max="4" style="1" width="7.140625"/>
    <col customWidth="1" min="5" max="5" style="1" width="17.140625"/>
    <col bestFit="1" customWidth="1" min="6" max="6" style="3" width="13.5703125"/>
    <col customWidth="1" min="7" max="7" style="1" width="22.85546875"/>
    <col bestFit="1" customWidth="1" min="8" max="8" width="10.42578125"/>
    <col min="9" max="9" style="1" width="8.85546875"/>
    <col customWidth="1" min="10" max="10" style="4" width="24.42578125"/>
    <col customWidth="1" min="11" max="11" width="21.140625"/>
    <col customWidth="1" min="12" max="12" width="35.140625"/>
    <col customWidth="1" min="13" max="13" width="7.140625"/>
    <col customWidth="1" min="14" max="14" width="15"/>
    <col customWidth="1" min="15" max="15" width="13.85546875"/>
    <col customWidth="1" min="16" max="16" style="5" width="8.85546875"/>
    <col customWidth="1" min="17" max="17" width="22.85546875"/>
  </cols>
  <sheetData>
    <row r="1" ht="34.5" customHeight="1">
      <c r="B1" s="6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7"/>
      <c r="S1" s="7"/>
      <c r="T1" s="7"/>
      <c r="U1" s="7"/>
      <c r="V1" s="7"/>
      <c r="W1" s="7"/>
      <c r="X1" s="7"/>
      <c r="Y1" s="7"/>
      <c r="Z1" s="7"/>
      <c r="AA1" s="7"/>
    </row>
    <row r="2" ht="15.75">
      <c r="B2" s="8"/>
      <c r="C2" s="9"/>
      <c r="D2" s="8"/>
      <c r="E2" s="8"/>
      <c r="F2" s="10"/>
      <c r="G2" s="8"/>
      <c r="H2" s="11"/>
      <c r="I2" s="8"/>
      <c r="J2" s="8"/>
      <c r="K2" s="11"/>
      <c r="L2" s="11"/>
      <c r="M2" s="11"/>
      <c r="N2" s="11"/>
      <c r="O2" s="11"/>
      <c r="P2" s="12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ht="34.5" customHeight="1">
      <c r="B3" s="13" t="s">
        <v>1</v>
      </c>
      <c r="C3" s="14"/>
      <c r="D3" s="14"/>
      <c r="E3" s="15"/>
      <c r="F3" s="16">
        <f>G597</f>
        <v>17186571.260000002</v>
      </c>
      <c r="G3" s="17" t="s">
        <v>2</v>
      </c>
      <c r="H3" s="11"/>
      <c r="I3" s="13" t="s">
        <v>3</v>
      </c>
      <c r="J3" s="14"/>
      <c r="K3" s="14"/>
      <c r="L3" s="14"/>
      <c r="M3" s="14"/>
      <c r="N3" s="14"/>
      <c r="O3" s="14"/>
      <c r="P3" s="14"/>
      <c r="Q3" s="18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ht="33.75" customHeight="1">
      <c r="F4" s="19"/>
      <c r="H4" s="11"/>
      <c r="I4" s="20" t="s">
        <v>4</v>
      </c>
      <c r="J4" s="20"/>
      <c r="K4" s="20"/>
      <c r="L4" s="20"/>
      <c r="M4" s="11"/>
      <c r="N4" s="11"/>
      <c r="O4" s="11"/>
      <c r="P4" s="12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ht="21.75" customHeight="1">
      <c r="B5" s="8"/>
      <c r="C5" s="9"/>
      <c r="D5" s="8"/>
      <c r="E5" s="8"/>
      <c r="F5" s="10"/>
      <c r="G5" s="21"/>
      <c r="H5" s="11"/>
      <c r="I5" s="22" t="s">
        <v>5</v>
      </c>
      <c r="J5" s="23"/>
      <c r="K5" s="24"/>
      <c r="L5" s="24"/>
      <c r="M5" s="11"/>
      <c r="N5" s="11"/>
      <c r="O5" s="11"/>
      <c r="P5" s="12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ht="21" customHeight="1">
      <c r="B6" s="8"/>
      <c r="C6" s="9"/>
      <c r="D6" s="8"/>
      <c r="E6" s="8"/>
      <c r="F6" s="10"/>
      <c r="G6" s="8"/>
      <c r="H6" s="11"/>
      <c r="I6" s="8"/>
      <c r="J6" s="8"/>
      <c r="K6" s="11"/>
      <c r="L6" s="11"/>
      <c r="M6" s="11"/>
      <c r="N6" s="11"/>
      <c r="O6" s="11"/>
      <c r="P6" s="12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ht="32.25" customHeight="1">
      <c r="B7" s="25" t="s">
        <v>6</v>
      </c>
      <c r="C7" s="15"/>
      <c r="D7" s="26"/>
      <c r="E7" s="26"/>
      <c r="F7" s="27"/>
      <c r="G7" s="28"/>
      <c r="H7" s="8"/>
      <c r="I7" s="13" t="s">
        <v>7</v>
      </c>
      <c r="J7" s="14"/>
      <c r="K7" s="14"/>
      <c r="L7" s="14"/>
      <c r="M7" s="14"/>
      <c r="N7" s="14"/>
      <c r="O7" s="14"/>
      <c r="P7" s="14"/>
      <c r="Q7" s="18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ht="107.25" customHeight="1">
      <c r="B8" s="29" t="s">
        <v>8</v>
      </c>
      <c r="C8" s="30" t="s">
        <v>9</v>
      </c>
      <c r="D8" s="31" t="s">
        <v>10</v>
      </c>
      <c r="E8" s="32" t="s">
        <v>11</v>
      </c>
      <c r="F8" s="33" t="s">
        <v>12</v>
      </c>
      <c r="G8" s="34" t="s">
        <v>13</v>
      </c>
      <c r="H8" s="11"/>
      <c r="I8" s="29" t="s">
        <v>8</v>
      </c>
      <c r="J8" s="31" t="s">
        <v>14</v>
      </c>
      <c r="K8" s="32" t="s">
        <v>15</v>
      </c>
      <c r="L8" s="31" t="s">
        <v>16</v>
      </c>
      <c r="M8" s="31" t="s">
        <v>10</v>
      </c>
      <c r="N8" s="32" t="s">
        <v>11</v>
      </c>
      <c r="O8" s="32" t="s">
        <v>17</v>
      </c>
      <c r="P8" s="33" t="s">
        <v>12</v>
      </c>
      <c r="Q8" s="34" t="s">
        <v>18</v>
      </c>
      <c r="R8" s="11"/>
      <c r="S8" s="11"/>
      <c r="T8" s="11"/>
      <c r="U8" s="11"/>
      <c r="V8" s="11"/>
      <c r="W8" s="11"/>
      <c r="X8" s="11"/>
      <c r="Y8" s="11"/>
      <c r="Z8" s="11"/>
      <c r="AA8" s="11"/>
    </row>
    <row r="9" ht="15" customHeight="1">
      <c r="A9" s="35"/>
      <c r="B9" s="36" t="s">
        <v>19</v>
      </c>
      <c r="C9" s="37"/>
      <c r="D9" s="37"/>
      <c r="E9" s="37"/>
      <c r="F9" s="37"/>
      <c r="G9" s="38"/>
      <c r="H9" s="39"/>
      <c r="I9" s="40" t="s">
        <v>19</v>
      </c>
      <c r="J9" s="41"/>
      <c r="K9" s="41"/>
      <c r="L9" s="41"/>
      <c r="M9" s="41"/>
      <c r="N9" s="41"/>
      <c r="O9" s="41"/>
      <c r="P9" s="42"/>
      <c r="Q9" s="43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>
      <c r="A10" s="35"/>
      <c r="B10" s="44">
        <v>1</v>
      </c>
      <c r="C10" s="45" t="s">
        <v>20</v>
      </c>
      <c r="D10" s="45" t="s">
        <v>21</v>
      </c>
      <c r="E10" s="46">
        <v>41000</v>
      </c>
      <c r="F10" s="47">
        <v>1</v>
      </c>
      <c r="G10" s="48">
        <f t="shared" ref="G10:G73" si="0">F10*E10</f>
        <v>41000</v>
      </c>
      <c r="H10" s="39"/>
      <c r="I10" s="49">
        <f t="shared" ref="I10:I73" si="1">B10</f>
        <v>1</v>
      </c>
      <c r="J10" s="50" t="str">
        <f t="shared" ref="J10:J73" si="2">C10</f>
        <v xml:space="preserve">Дверь противопожарная</v>
      </c>
      <c r="K10" s="51"/>
      <c r="L10" s="51"/>
      <c r="M10" s="52" t="str">
        <f t="shared" ref="M10:M73" si="3">D10</f>
        <v>шт</v>
      </c>
      <c r="N10" s="53">
        <f t="shared" ref="N10:N73" si="4">E10</f>
        <v>41000</v>
      </c>
      <c r="O10" s="54"/>
      <c r="P10" s="55">
        <f t="shared" ref="P10:P73" si="5">F10</f>
        <v>1</v>
      </c>
      <c r="Q10" s="43">
        <f t="shared" ref="Q10:Q73" si="6">P10*O10</f>
        <v>0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>
      <c r="A11" s="35"/>
      <c r="B11" s="44">
        <v>2</v>
      </c>
      <c r="C11" s="45" t="s">
        <v>22</v>
      </c>
      <c r="D11" s="45" t="s">
        <v>21</v>
      </c>
      <c r="E11" s="46">
        <v>203.38</v>
      </c>
      <c r="F11" s="47">
        <v>10</v>
      </c>
      <c r="G11" s="48">
        <f t="shared" si="0"/>
        <v>2033.8</v>
      </c>
      <c r="H11" s="39"/>
      <c r="I11" s="49">
        <f t="shared" si="1"/>
        <v>2</v>
      </c>
      <c r="J11" s="50" t="str">
        <f t="shared" si="2"/>
        <v xml:space="preserve">Головка рукавная </v>
      </c>
      <c r="K11" s="51"/>
      <c r="L11" s="51"/>
      <c r="M11" s="52" t="str">
        <f t="shared" si="3"/>
        <v>шт</v>
      </c>
      <c r="N11" s="53">
        <f t="shared" si="4"/>
        <v>203.38</v>
      </c>
      <c r="O11" s="54"/>
      <c r="P11" s="55">
        <f t="shared" si="5"/>
        <v>10</v>
      </c>
      <c r="Q11" s="43">
        <f t="shared" si="6"/>
        <v>0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>
      <c r="A12" s="35"/>
      <c r="B12" s="44">
        <v>3</v>
      </c>
      <c r="C12" s="45" t="s">
        <v>23</v>
      </c>
      <c r="D12" s="45" t="s">
        <v>21</v>
      </c>
      <c r="E12" s="46">
        <v>623.88</v>
      </c>
      <c r="F12" s="47">
        <v>8</v>
      </c>
      <c r="G12" s="48">
        <f t="shared" si="0"/>
        <v>4991.04</v>
      </c>
      <c r="H12" s="39"/>
      <c r="I12" s="49">
        <f t="shared" si="1"/>
        <v>3</v>
      </c>
      <c r="J12" s="50" t="str">
        <f t="shared" si="2"/>
        <v>Ороситель</v>
      </c>
      <c r="K12" s="51"/>
      <c r="L12" s="51"/>
      <c r="M12" s="52" t="str">
        <f t="shared" si="3"/>
        <v>шт</v>
      </c>
      <c r="N12" s="53">
        <f t="shared" si="4"/>
        <v>623.88</v>
      </c>
      <c r="O12" s="54"/>
      <c r="P12" s="55">
        <f t="shared" si="5"/>
        <v>8</v>
      </c>
      <c r="Q12" s="43">
        <f t="shared" si="6"/>
        <v>0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>
      <c r="A13" s="35"/>
      <c r="B13" s="44">
        <v>4</v>
      </c>
      <c r="C13" s="45" t="s">
        <v>24</v>
      </c>
      <c r="D13" s="45" t="s">
        <v>21</v>
      </c>
      <c r="E13" s="44">
        <v>981.56000000000006</v>
      </c>
      <c r="F13" s="47">
        <v>15</v>
      </c>
      <c r="G13" s="48">
        <f t="shared" si="0"/>
        <v>14723.400000000001</v>
      </c>
      <c r="H13" s="39"/>
      <c r="I13" s="49">
        <f t="shared" si="1"/>
        <v>4</v>
      </c>
      <c r="J13" s="50" t="str">
        <f t="shared" si="2"/>
        <v xml:space="preserve">Подушка огнезащитная</v>
      </c>
      <c r="K13" s="51"/>
      <c r="L13" s="51"/>
      <c r="M13" s="52" t="str">
        <f t="shared" si="3"/>
        <v>шт</v>
      </c>
      <c r="N13" s="53">
        <f>E12</f>
        <v>623.88</v>
      </c>
      <c r="O13" s="54"/>
      <c r="P13" s="55">
        <f t="shared" si="5"/>
        <v>15</v>
      </c>
      <c r="Q13" s="43">
        <f t="shared" si="6"/>
        <v>0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>
      <c r="A14" s="35"/>
      <c r="B14" s="44">
        <v>5</v>
      </c>
      <c r="C14" s="45" t="s">
        <v>24</v>
      </c>
      <c r="D14" s="45" t="s">
        <v>21</v>
      </c>
      <c r="E14" s="46">
        <v>1019</v>
      </c>
      <c r="F14" s="47">
        <v>10</v>
      </c>
      <c r="G14" s="48">
        <f t="shared" si="0"/>
        <v>10190</v>
      </c>
      <c r="H14" s="39"/>
      <c r="I14" s="49">
        <f t="shared" si="1"/>
        <v>5</v>
      </c>
      <c r="J14" s="50" t="str">
        <f t="shared" si="2"/>
        <v xml:space="preserve">Подушка огнезащитная</v>
      </c>
      <c r="K14" s="51"/>
      <c r="L14" s="51"/>
      <c r="M14" s="52" t="str">
        <f t="shared" si="3"/>
        <v>шт</v>
      </c>
      <c r="N14" s="53">
        <f t="shared" si="4"/>
        <v>1019</v>
      </c>
      <c r="O14" s="54"/>
      <c r="P14" s="55">
        <f t="shared" si="5"/>
        <v>10</v>
      </c>
      <c r="Q14" s="43">
        <f t="shared" si="6"/>
        <v>0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ht="14.25">
      <c r="A15" s="35"/>
      <c r="B15" s="44">
        <v>6</v>
      </c>
      <c r="C15" s="45" t="s">
        <v>22</v>
      </c>
      <c r="D15" s="45" t="s">
        <v>21</v>
      </c>
      <c r="E15" s="46">
        <v>203.38</v>
      </c>
      <c r="F15" s="47">
        <v>26</v>
      </c>
      <c r="G15" s="48">
        <f t="shared" si="0"/>
        <v>5287.8800000000001</v>
      </c>
      <c r="H15" s="39"/>
      <c r="I15" s="49">
        <f t="shared" si="1"/>
        <v>6</v>
      </c>
      <c r="J15" s="50" t="str">
        <f t="shared" si="2"/>
        <v xml:space="preserve">Головка рукавная </v>
      </c>
      <c r="K15" s="51"/>
      <c r="L15" s="51"/>
      <c r="M15" s="52" t="str">
        <f t="shared" si="3"/>
        <v>шт</v>
      </c>
      <c r="N15" s="53">
        <f t="shared" si="4"/>
        <v>203.38</v>
      </c>
      <c r="O15" s="54"/>
      <c r="P15" s="55">
        <f t="shared" si="5"/>
        <v>26</v>
      </c>
      <c r="Q15" s="43">
        <f t="shared" si="6"/>
        <v>0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>
      <c r="A16" s="35"/>
      <c r="B16" s="44">
        <v>7</v>
      </c>
      <c r="C16" s="45" t="s">
        <v>25</v>
      </c>
      <c r="D16" s="45" t="s">
        <v>21</v>
      </c>
      <c r="E16" s="46">
        <v>2480.9400000000001</v>
      </c>
      <c r="F16" s="47">
        <v>26</v>
      </c>
      <c r="G16" s="48">
        <f t="shared" si="0"/>
        <v>64504.440000000002</v>
      </c>
      <c r="H16" s="39"/>
      <c r="I16" s="49">
        <f t="shared" si="1"/>
        <v>7</v>
      </c>
      <c r="J16" s="50" t="str">
        <f t="shared" si="2"/>
        <v xml:space="preserve">Вентиль пожарный </v>
      </c>
      <c r="K16" s="51"/>
      <c r="L16" s="51"/>
      <c r="M16" s="52" t="str">
        <f t="shared" si="3"/>
        <v>шт</v>
      </c>
      <c r="N16" s="53">
        <f t="shared" si="4"/>
        <v>2480.9400000000001</v>
      </c>
      <c r="O16" s="54"/>
      <c r="P16" s="55">
        <f t="shared" si="5"/>
        <v>26</v>
      </c>
      <c r="Q16" s="43">
        <f t="shared" si="6"/>
        <v>0</v>
      </c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ht="14.25">
      <c r="A17" s="35"/>
      <c r="B17" s="44">
        <v>8</v>
      </c>
      <c r="C17" s="45" t="s">
        <v>25</v>
      </c>
      <c r="D17" s="45" t="s">
        <v>21</v>
      </c>
      <c r="E17" s="46">
        <v>2480.9400000000001</v>
      </c>
      <c r="F17" s="47">
        <v>24</v>
      </c>
      <c r="G17" s="48">
        <f t="shared" si="0"/>
        <v>59542.559999999998</v>
      </c>
      <c r="H17" s="39"/>
      <c r="I17" s="49">
        <f t="shared" si="1"/>
        <v>8</v>
      </c>
      <c r="J17" s="50" t="str">
        <f t="shared" si="2"/>
        <v xml:space="preserve">Вентиль пожарный </v>
      </c>
      <c r="K17" s="51"/>
      <c r="L17" s="51"/>
      <c r="M17" s="52" t="str">
        <f t="shared" si="3"/>
        <v>шт</v>
      </c>
      <c r="N17" s="53">
        <f t="shared" si="4"/>
        <v>2480.9400000000001</v>
      </c>
      <c r="O17" s="54"/>
      <c r="P17" s="55">
        <f t="shared" si="5"/>
        <v>24</v>
      </c>
      <c r="Q17" s="43">
        <f t="shared" si="6"/>
        <v>0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>
      <c r="A18" s="35"/>
      <c r="B18" s="44">
        <v>9</v>
      </c>
      <c r="C18" s="45" t="s">
        <v>26</v>
      </c>
      <c r="D18" s="45" t="s">
        <v>21</v>
      </c>
      <c r="E18" s="46">
        <v>16.43</v>
      </c>
      <c r="F18" s="47">
        <v>10</v>
      </c>
      <c r="G18" s="48">
        <f t="shared" si="0"/>
        <v>164.30000000000001</v>
      </c>
      <c r="H18" s="39"/>
      <c r="I18" s="49">
        <f t="shared" si="1"/>
        <v>9</v>
      </c>
      <c r="J18" s="50" t="str">
        <f t="shared" si="2"/>
        <v xml:space="preserve">Прокладка для фланца</v>
      </c>
      <c r="K18" s="51"/>
      <c r="L18" s="51"/>
      <c r="M18" s="52" t="str">
        <f t="shared" si="3"/>
        <v>шт</v>
      </c>
      <c r="N18" s="53">
        <f t="shared" si="4"/>
        <v>16.43</v>
      </c>
      <c r="O18" s="54"/>
      <c r="P18" s="55">
        <f t="shared" si="5"/>
        <v>10</v>
      </c>
      <c r="Q18" s="43">
        <f t="shared" si="6"/>
        <v>0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ht="14.25">
      <c r="A19" s="35"/>
      <c r="B19" s="44">
        <v>10</v>
      </c>
      <c r="C19" s="45" t="s">
        <v>26</v>
      </c>
      <c r="D19" s="45" t="s">
        <v>21</v>
      </c>
      <c r="E19" s="46">
        <v>21.84</v>
      </c>
      <c r="F19" s="47">
        <v>5</v>
      </c>
      <c r="G19" s="48">
        <f t="shared" si="0"/>
        <v>109.2</v>
      </c>
      <c r="H19" s="39"/>
      <c r="I19" s="49">
        <f t="shared" si="1"/>
        <v>10</v>
      </c>
      <c r="J19" s="50" t="str">
        <f t="shared" si="2"/>
        <v xml:space="preserve">Прокладка для фланца</v>
      </c>
      <c r="K19" s="51"/>
      <c r="L19" s="51"/>
      <c r="M19" s="52" t="str">
        <f t="shared" si="3"/>
        <v>шт</v>
      </c>
      <c r="N19" s="53">
        <f t="shared" si="4"/>
        <v>21.84</v>
      </c>
      <c r="O19" s="54"/>
      <c r="P19" s="55">
        <f t="shared" si="5"/>
        <v>5</v>
      </c>
      <c r="Q19" s="43">
        <f t="shared" si="6"/>
        <v>0</v>
      </c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>
      <c r="A20" s="35"/>
      <c r="B20" s="44">
        <v>11</v>
      </c>
      <c r="C20" s="45" t="s">
        <v>27</v>
      </c>
      <c r="D20" s="45" t="s">
        <v>21</v>
      </c>
      <c r="E20" s="46">
        <v>1351.73</v>
      </c>
      <c r="F20" s="47">
        <v>2</v>
      </c>
      <c r="G20" s="48">
        <f t="shared" si="0"/>
        <v>2703.46</v>
      </c>
      <c r="H20" s="39"/>
      <c r="I20" s="49">
        <f t="shared" si="1"/>
        <v>11</v>
      </c>
      <c r="J20" s="50" t="str">
        <f t="shared" si="2"/>
        <v xml:space="preserve">Кронштейн для огнетушителей</v>
      </c>
      <c r="K20" s="51"/>
      <c r="L20" s="51"/>
      <c r="M20" s="52" t="str">
        <f t="shared" si="3"/>
        <v>шт</v>
      </c>
      <c r="N20" s="53">
        <f t="shared" si="4"/>
        <v>1351.73</v>
      </c>
      <c r="O20" s="54"/>
      <c r="P20" s="55">
        <f t="shared" si="5"/>
        <v>2</v>
      </c>
      <c r="Q20" s="43">
        <f t="shared" si="6"/>
        <v>0</v>
      </c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ht="14.25">
      <c r="A21" s="35"/>
      <c r="B21" s="44">
        <v>12</v>
      </c>
      <c r="C21" s="47" t="s">
        <v>28</v>
      </c>
      <c r="D21" s="45" t="s">
        <v>21</v>
      </c>
      <c r="E21" s="46">
        <v>175.93000000000001</v>
      </c>
      <c r="F21" s="47">
        <v>12</v>
      </c>
      <c r="G21" s="48">
        <f t="shared" si="0"/>
        <v>2111.1599999999999</v>
      </c>
      <c r="H21" s="39"/>
      <c r="I21" s="49">
        <f t="shared" si="1"/>
        <v>12</v>
      </c>
      <c r="J21" s="50" t="str">
        <f t="shared" si="2"/>
        <v xml:space="preserve">Полугайка (головка муфтовая)</v>
      </c>
      <c r="K21" s="51"/>
      <c r="L21" s="51"/>
      <c r="M21" s="52" t="str">
        <f t="shared" si="3"/>
        <v>шт</v>
      </c>
      <c r="N21" s="53">
        <f t="shared" si="4"/>
        <v>175.93000000000001</v>
      </c>
      <c r="O21" s="54"/>
      <c r="P21" s="55">
        <f t="shared" si="5"/>
        <v>12</v>
      </c>
      <c r="Q21" s="43">
        <f t="shared" si="6"/>
        <v>0</v>
      </c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ht="14.25">
      <c r="A22" s="35"/>
      <c r="B22" s="44">
        <v>13</v>
      </c>
      <c r="C22" s="45" t="s">
        <v>25</v>
      </c>
      <c r="D22" s="45" t="s">
        <v>21</v>
      </c>
      <c r="E22" s="46">
        <v>2480.9400000000001</v>
      </c>
      <c r="F22" s="47">
        <v>10</v>
      </c>
      <c r="G22" s="48">
        <f t="shared" si="0"/>
        <v>24809.400000000001</v>
      </c>
      <c r="H22" s="39"/>
      <c r="I22" s="49">
        <f t="shared" si="1"/>
        <v>13</v>
      </c>
      <c r="J22" s="50" t="str">
        <f t="shared" si="2"/>
        <v xml:space="preserve">Вентиль пожарный </v>
      </c>
      <c r="K22" s="51"/>
      <c r="L22" s="51"/>
      <c r="M22" s="52" t="str">
        <f t="shared" si="3"/>
        <v>шт</v>
      </c>
      <c r="N22" s="53">
        <f t="shared" si="4"/>
        <v>2480.9400000000001</v>
      </c>
      <c r="O22" s="54"/>
      <c r="P22" s="55">
        <f t="shared" si="5"/>
        <v>10</v>
      </c>
      <c r="Q22" s="43">
        <f t="shared" si="6"/>
        <v>0</v>
      </c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ht="14.25">
      <c r="A23" s="35"/>
      <c r="B23" s="44">
        <v>14</v>
      </c>
      <c r="C23" s="45" t="s">
        <v>25</v>
      </c>
      <c r="D23" s="45" t="s">
        <v>21</v>
      </c>
      <c r="E23" s="46">
        <v>2480.9400000000001</v>
      </c>
      <c r="F23" s="47">
        <v>20</v>
      </c>
      <c r="G23" s="48">
        <f t="shared" si="0"/>
        <v>49618.800000000003</v>
      </c>
      <c r="H23" s="39"/>
      <c r="I23" s="49">
        <f t="shared" si="1"/>
        <v>14</v>
      </c>
      <c r="J23" s="50" t="str">
        <f t="shared" si="2"/>
        <v xml:space="preserve">Вентиль пожарный </v>
      </c>
      <c r="K23" s="51"/>
      <c r="L23" s="51"/>
      <c r="M23" s="52" t="str">
        <f t="shared" si="3"/>
        <v>шт</v>
      </c>
      <c r="N23" s="53">
        <f t="shared" si="4"/>
        <v>2480.9400000000001</v>
      </c>
      <c r="O23" s="54"/>
      <c r="P23" s="55">
        <f t="shared" si="5"/>
        <v>20</v>
      </c>
      <c r="Q23" s="43">
        <f t="shared" si="6"/>
        <v>0</v>
      </c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ht="28.5">
      <c r="A24" s="35"/>
      <c r="B24" s="44">
        <v>15</v>
      </c>
      <c r="C24" s="45" t="s">
        <v>20</v>
      </c>
      <c r="D24" s="45" t="s">
        <v>21</v>
      </c>
      <c r="E24" s="46">
        <v>33000</v>
      </c>
      <c r="F24" s="47">
        <v>1</v>
      </c>
      <c r="G24" s="48">
        <f t="shared" si="0"/>
        <v>33000</v>
      </c>
      <c r="H24" s="39"/>
      <c r="I24" s="49">
        <f t="shared" si="1"/>
        <v>15</v>
      </c>
      <c r="J24" s="50" t="str">
        <f t="shared" si="2"/>
        <v xml:space="preserve">Дверь противопожарная</v>
      </c>
      <c r="K24" s="51"/>
      <c r="L24" s="51"/>
      <c r="M24" s="52" t="str">
        <f t="shared" si="3"/>
        <v>шт</v>
      </c>
      <c r="N24" s="53">
        <f t="shared" si="4"/>
        <v>33000</v>
      </c>
      <c r="O24" s="54"/>
      <c r="P24" s="55">
        <f t="shared" si="5"/>
        <v>1</v>
      </c>
      <c r="Q24" s="43">
        <f t="shared" si="6"/>
        <v>0</v>
      </c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ht="28.5">
      <c r="A25" s="35"/>
      <c r="B25" s="44">
        <v>16</v>
      </c>
      <c r="C25" s="45" t="s">
        <v>20</v>
      </c>
      <c r="D25" s="45" t="s">
        <v>21</v>
      </c>
      <c r="E25" s="46">
        <v>41000</v>
      </c>
      <c r="F25" s="47">
        <v>1</v>
      </c>
      <c r="G25" s="48">
        <f t="shared" si="0"/>
        <v>41000</v>
      </c>
      <c r="H25" s="39"/>
      <c r="I25" s="49">
        <f t="shared" si="1"/>
        <v>16</v>
      </c>
      <c r="J25" s="50" t="str">
        <f t="shared" si="2"/>
        <v xml:space="preserve">Дверь противопожарная</v>
      </c>
      <c r="K25" s="51"/>
      <c r="L25" s="51"/>
      <c r="M25" s="52" t="str">
        <f t="shared" si="3"/>
        <v>шт</v>
      </c>
      <c r="N25" s="53">
        <f t="shared" si="4"/>
        <v>41000</v>
      </c>
      <c r="O25" s="54"/>
      <c r="P25" s="55">
        <f t="shared" si="5"/>
        <v>1</v>
      </c>
      <c r="Q25" s="43">
        <f t="shared" si="6"/>
        <v>0</v>
      </c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ht="14.25">
      <c r="A26" s="35"/>
      <c r="B26" s="44">
        <v>17</v>
      </c>
      <c r="C26" s="45" t="s">
        <v>22</v>
      </c>
      <c r="D26" s="45" t="s">
        <v>21</v>
      </c>
      <c r="E26" s="46">
        <v>191.53</v>
      </c>
      <c r="F26" s="47">
        <v>6</v>
      </c>
      <c r="G26" s="48">
        <f t="shared" si="0"/>
        <v>1149.1800000000001</v>
      </c>
      <c r="H26" s="39"/>
      <c r="I26" s="49">
        <f t="shared" si="1"/>
        <v>17</v>
      </c>
      <c r="J26" s="50" t="str">
        <f t="shared" si="2"/>
        <v xml:space="preserve">Головка рукавная </v>
      </c>
      <c r="K26" s="51"/>
      <c r="L26" s="51"/>
      <c r="M26" s="52" t="str">
        <f t="shared" si="3"/>
        <v>шт</v>
      </c>
      <c r="N26" s="53">
        <f t="shared" si="4"/>
        <v>191.53</v>
      </c>
      <c r="O26" s="54"/>
      <c r="P26" s="55">
        <f t="shared" si="5"/>
        <v>6</v>
      </c>
      <c r="Q26" s="43">
        <f t="shared" si="6"/>
        <v>0</v>
      </c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ht="28.5">
      <c r="A27" s="35"/>
      <c r="B27" s="44">
        <v>18</v>
      </c>
      <c r="C27" s="45" t="s">
        <v>22</v>
      </c>
      <c r="D27" s="45" t="s">
        <v>21</v>
      </c>
      <c r="E27" s="46">
        <v>307.78000000000003</v>
      </c>
      <c r="F27" s="47">
        <v>4</v>
      </c>
      <c r="G27" s="48">
        <f t="shared" si="0"/>
        <v>1231.1200000000001</v>
      </c>
      <c r="H27" s="39"/>
      <c r="I27" s="49">
        <f t="shared" si="1"/>
        <v>18</v>
      </c>
      <c r="J27" s="50" t="str">
        <f t="shared" si="2"/>
        <v xml:space="preserve">Головка рукавная </v>
      </c>
      <c r="K27" s="51"/>
      <c r="L27" s="51"/>
      <c r="M27" s="52" t="str">
        <f t="shared" si="3"/>
        <v>шт</v>
      </c>
      <c r="N27" s="53">
        <f t="shared" si="4"/>
        <v>307.78000000000003</v>
      </c>
      <c r="O27" s="54"/>
      <c r="P27" s="55">
        <f t="shared" si="5"/>
        <v>4</v>
      </c>
      <c r="Q27" s="43">
        <f t="shared" si="6"/>
        <v>0</v>
      </c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ht="14.25">
      <c r="A28" s="35"/>
      <c r="B28" s="44">
        <v>19</v>
      </c>
      <c r="C28" s="45" t="s">
        <v>22</v>
      </c>
      <c r="D28" s="45" t="s">
        <v>21</v>
      </c>
      <c r="E28" s="46">
        <v>175.93000000000001</v>
      </c>
      <c r="F28" s="47">
        <v>20</v>
      </c>
      <c r="G28" s="48">
        <f t="shared" si="0"/>
        <v>3518.6000000000004</v>
      </c>
      <c r="H28" s="39"/>
      <c r="I28" s="49">
        <f t="shared" si="1"/>
        <v>19</v>
      </c>
      <c r="J28" s="50" t="str">
        <f t="shared" si="2"/>
        <v xml:space="preserve">Головка рукавная </v>
      </c>
      <c r="K28" s="51"/>
      <c r="L28" s="51"/>
      <c r="M28" s="52" t="str">
        <f t="shared" si="3"/>
        <v>шт</v>
      </c>
      <c r="N28" s="53">
        <f t="shared" si="4"/>
        <v>175.93000000000001</v>
      </c>
      <c r="O28" s="54"/>
      <c r="P28" s="55">
        <f t="shared" si="5"/>
        <v>20</v>
      </c>
      <c r="Q28" s="43">
        <f t="shared" si="6"/>
        <v>0</v>
      </c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ht="28.5">
      <c r="A29" s="35"/>
      <c r="B29" s="44">
        <v>20</v>
      </c>
      <c r="C29" s="45" t="s">
        <v>22</v>
      </c>
      <c r="D29" s="45" t="s">
        <v>21</v>
      </c>
      <c r="E29" s="46">
        <v>278.66000000000003</v>
      </c>
      <c r="F29" s="47">
        <v>5</v>
      </c>
      <c r="G29" s="48">
        <f t="shared" si="0"/>
        <v>1393.3000000000002</v>
      </c>
      <c r="H29" s="39"/>
      <c r="I29" s="49">
        <f t="shared" si="1"/>
        <v>20</v>
      </c>
      <c r="J29" s="50" t="str">
        <f t="shared" si="2"/>
        <v xml:space="preserve">Головка рукавная </v>
      </c>
      <c r="K29" s="51"/>
      <c r="L29" s="51"/>
      <c r="M29" s="52" t="str">
        <f t="shared" si="3"/>
        <v>шт</v>
      </c>
      <c r="N29" s="53">
        <f t="shared" si="4"/>
        <v>278.66000000000003</v>
      </c>
      <c r="O29" s="54"/>
      <c r="P29" s="55">
        <f t="shared" si="5"/>
        <v>5</v>
      </c>
      <c r="Q29" s="43">
        <f t="shared" si="6"/>
        <v>0</v>
      </c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ht="28.5">
      <c r="A30" s="35"/>
      <c r="B30" s="44">
        <v>21</v>
      </c>
      <c r="C30" s="45" t="s">
        <v>25</v>
      </c>
      <c r="D30" s="45" t="s">
        <v>21</v>
      </c>
      <c r="E30" s="46">
        <v>2480.9400000000001</v>
      </c>
      <c r="F30" s="47">
        <v>30</v>
      </c>
      <c r="G30" s="48">
        <f t="shared" si="0"/>
        <v>74428.199999999997</v>
      </c>
      <c r="H30" s="39"/>
      <c r="I30" s="49">
        <f t="shared" si="1"/>
        <v>21</v>
      </c>
      <c r="J30" s="50" t="str">
        <f t="shared" si="2"/>
        <v xml:space="preserve">Вентиль пожарный </v>
      </c>
      <c r="K30" s="51"/>
      <c r="L30" s="51"/>
      <c r="M30" s="52" t="str">
        <f t="shared" si="3"/>
        <v>шт</v>
      </c>
      <c r="N30" s="53">
        <f t="shared" si="4"/>
        <v>2480.9400000000001</v>
      </c>
      <c r="O30" s="54"/>
      <c r="P30" s="55">
        <f t="shared" si="5"/>
        <v>30</v>
      </c>
      <c r="Q30" s="43">
        <f t="shared" si="6"/>
        <v>0</v>
      </c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ht="28.5">
      <c r="A31" s="35"/>
      <c r="B31" s="56" t="s">
        <v>29</v>
      </c>
      <c r="C31" s="56"/>
      <c r="D31" s="56"/>
      <c r="E31" s="56"/>
      <c r="F31" s="56"/>
      <c r="G31" s="48"/>
      <c r="H31" s="39"/>
      <c r="I31" s="36" t="str">
        <f t="shared" si="1"/>
        <v>Эксплуатация</v>
      </c>
      <c r="J31" s="37"/>
      <c r="K31" s="37"/>
      <c r="L31" s="37"/>
      <c r="M31" s="37"/>
      <c r="N31" s="37"/>
      <c r="O31" s="37"/>
      <c r="P31" s="37"/>
      <c r="Q31" s="43">
        <f t="shared" si="6"/>
        <v>0</v>
      </c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ht="28.5">
      <c r="A32" s="35"/>
      <c r="B32" s="44">
        <v>22</v>
      </c>
      <c r="C32" s="45" t="s">
        <v>22</v>
      </c>
      <c r="D32" s="45" t="s">
        <v>21</v>
      </c>
      <c r="E32" s="46">
        <v>175.93000000000001</v>
      </c>
      <c r="F32" s="47">
        <v>35</v>
      </c>
      <c r="G32" s="48">
        <f t="shared" si="0"/>
        <v>6157.5500000000002</v>
      </c>
      <c r="H32" s="39"/>
      <c r="I32" s="49">
        <f t="shared" si="1"/>
        <v>22</v>
      </c>
      <c r="J32" s="50" t="str">
        <f t="shared" si="2"/>
        <v xml:space="preserve">Головка рукавная </v>
      </c>
      <c r="K32" s="51"/>
      <c r="L32" s="51"/>
      <c r="M32" s="52" t="str">
        <f t="shared" si="3"/>
        <v>шт</v>
      </c>
      <c r="N32" s="53">
        <f t="shared" si="4"/>
        <v>175.93000000000001</v>
      </c>
      <c r="O32" s="54"/>
      <c r="P32" s="55">
        <f t="shared" si="5"/>
        <v>35</v>
      </c>
      <c r="Q32" s="43">
        <f t="shared" si="6"/>
        <v>0</v>
      </c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ht="28.5">
      <c r="A33" s="35"/>
      <c r="B33" s="44">
        <v>23</v>
      </c>
      <c r="C33" s="45" t="s">
        <v>22</v>
      </c>
      <c r="D33" s="45" t="s">
        <v>21</v>
      </c>
      <c r="E33" s="46">
        <v>203.38</v>
      </c>
      <c r="F33" s="47">
        <v>5</v>
      </c>
      <c r="G33" s="48">
        <f t="shared" si="0"/>
        <v>1016.9</v>
      </c>
      <c r="H33" s="39"/>
      <c r="I33" s="49">
        <f t="shared" si="1"/>
        <v>23</v>
      </c>
      <c r="J33" s="50" t="str">
        <f t="shared" si="2"/>
        <v xml:space="preserve">Головка рукавная </v>
      </c>
      <c r="K33" s="51"/>
      <c r="L33" s="51"/>
      <c r="M33" s="52" t="str">
        <f t="shared" si="3"/>
        <v>шт</v>
      </c>
      <c r="N33" s="53">
        <f t="shared" si="4"/>
        <v>203.38</v>
      </c>
      <c r="O33" s="54"/>
      <c r="P33" s="55">
        <f t="shared" si="5"/>
        <v>5</v>
      </c>
      <c r="Q33" s="43">
        <f t="shared" si="6"/>
        <v>0</v>
      </c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ht="28.5">
      <c r="A34" s="35"/>
      <c r="B34" s="44">
        <v>24</v>
      </c>
      <c r="C34" s="45" t="s">
        <v>25</v>
      </c>
      <c r="D34" s="45" t="s">
        <v>21</v>
      </c>
      <c r="E34" s="46">
        <v>2480.9400000000001</v>
      </c>
      <c r="F34" s="47">
        <v>12</v>
      </c>
      <c r="G34" s="48">
        <f t="shared" si="0"/>
        <v>29771.279999999999</v>
      </c>
      <c r="H34" s="39"/>
      <c r="I34" s="49">
        <f t="shared" si="1"/>
        <v>24</v>
      </c>
      <c r="J34" s="50" t="str">
        <f t="shared" si="2"/>
        <v xml:space="preserve">Вентиль пожарный </v>
      </c>
      <c r="K34" s="51"/>
      <c r="L34" s="51"/>
      <c r="M34" s="52" t="str">
        <f t="shared" si="3"/>
        <v>шт</v>
      </c>
      <c r="N34" s="53">
        <f t="shared" si="4"/>
        <v>2480.9400000000001</v>
      </c>
      <c r="O34" s="54"/>
      <c r="P34" s="55">
        <f t="shared" si="5"/>
        <v>12</v>
      </c>
      <c r="Q34" s="43">
        <f t="shared" si="6"/>
        <v>0</v>
      </c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ht="28.5">
      <c r="A35" s="35"/>
      <c r="B35" s="44">
        <v>25</v>
      </c>
      <c r="C35" s="45" t="s">
        <v>30</v>
      </c>
      <c r="D35" s="45" t="s">
        <v>21</v>
      </c>
      <c r="E35" s="46">
        <v>2252.8099999999999</v>
      </c>
      <c r="F35" s="47">
        <v>11</v>
      </c>
      <c r="G35" s="48">
        <f t="shared" si="0"/>
        <v>24780.91</v>
      </c>
      <c r="H35" s="39"/>
      <c r="I35" s="49">
        <f t="shared" si="1"/>
        <v>25</v>
      </c>
      <c r="J35" s="50" t="str">
        <f t="shared" si="2"/>
        <v xml:space="preserve">Рукав пожарный</v>
      </c>
      <c r="K35" s="51"/>
      <c r="L35" s="51"/>
      <c r="M35" s="52" t="str">
        <f t="shared" si="3"/>
        <v>шт</v>
      </c>
      <c r="N35" s="53">
        <f t="shared" si="4"/>
        <v>2252.8099999999999</v>
      </c>
      <c r="O35" s="54"/>
      <c r="P35" s="55">
        <f t="shared" si="5"/>
        <v>11</v>
      </c>
      <c r="Q35" s="43">
        <f t="shared" si="6"/>
        <v>0</v>
      </c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ht="28.5">
      <c r="A36" s="35"/>
      <c r="B36" s="44">
        <v>26</v>
      </c>
      <c r="C36" s="45" t="s">
        <v>31</v>
      </c>
      <c r="D36" s="45" t="s">
        <v>21</v>
      </c>
      <c r="E36" s="46">
        <v>3669.2200000000003</v>
      </c>
      <c r="F36" s="47">
        <v>10</v>
      </c>
      <c r="G36" s="48">
        <f t="shared" si="0"/>
        <v>36692.200000000004</v>
      </c>
      <c r="H36" s="39"/>
      <c r="I36" s="49">
        <f t="shared" si="1"/>
        <v>26</v>
      </c>
      <c r="J36" s="50" t="str">
        <f t="shared" si="2"/>
        <v xml:space="preserve">Рукав пожарный </v>
      </c>
      <c r="K36" s="51"/>
      <c r="L36" s="51"/>
      <c r="M36" s="52" t="str">
        <f t="shared" si="3"/>
        <v>шт</v>
      </c>
      <c r="N36" s="53">
        <f t="shared" si="4"/>
        <v>3669.2200000000003</v>
      </c>
      <c r="O36" s="54"/>
      <c r="P36" s="55">
        <f t="shared" si="5"/>
        <v>10</v>
      </c>
      <c r="Q36" s="43">
        <f t="shared" si="6"/>
        <v>0</v>
      </c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ht="28.5">
      <c r="A37" s="35"/>
      <c r="B37" s="44">
        <v>27</v>
      </c>
      <c r="C37" s="45" t="s">
        <v>30</v>
      </c>
      <c r="D37" s="45" t="s">
        <v>21</v>
      </c>
      <c r="E37" s="46">
        <v>2252.8099999999999</v>
      </c>
      <c r="F37" s="47">
        <v>15</v>
      </c>
      <c r="G37" s="48">
        <f t="shared" si="0"/>
        <v>33792.150000000001</v>
      </c>
      <c r="H37" s="39"/>
      <c r="I37" s="49">
        <f t="shared" si="1"/>
        <v>27</v>
      </c>
      <c r="J37" s="50" t="str">
        <f t="shared" si="2"/>
        <v xml:space="preserve">Рукав пожарный</v>
      </c>
      <c r="K37" s="51"/>
      <c r="L37" s="51"/>
      <c r="M37" s="52" t="str">
        <f t="shared" si="3"/>
        <v>шт</v>
      </c>
      <c r="N37" s="53">
        <f t="shared" si="4"/>
        <v>2252.8099999999999</v>
      </c>
      <c r="O37" s="54"/>
      <c r="P37" s="55">
        <f t="shared" si="5"/>
        <v>15</v>
      </c>
      <c r="Q37" s="43">
        <f t="shared" si="6"/>
        <v>0</v>
      </c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ht="14.25">
      <c r="A38" s="35"/>
      <c r="B38" s="44">
        <v>28</v>
      </c>
      <c r="C38" s="45" t="s">
        <v>32</v>
      </c>
      <c r="D38" s="45" t="s">
        <v>21</v>
      </c>
      <c r="E38" s="46">
        <v>325.87</v>
      </c>
      <c r="F38" s="47">
        <v>6</v>
      </c>
      <c r="G38" s="48">
        <f t="shared" si="0"/>
        <v>1955.22</v>
      </c>
      <c r="H38" s="39"/>
      <c r="I38" s="49">
        <f t="shared" si="1"/>
        <v>28</v>
      </c>
      <c r="J38" s="50" t="str">
        <f t="shared" si="2"/>
        <v xml:space="preserve">Ствол пожарный</v>
      </c>
      <c r="K38" s="51"/>
      <c r="L38" s="51"/>
      <c r="M38" s="52" t="str">
        <f t="shared" si="3"/>
        <v>шт</v>
      </c>
      <c r="N38" s="53">
        <f t="shared" si="4"/>
        <v>325.87</v>
      </c>
      <c r="O38" s="54"/>
      <c r="P38" s="55">
        <f t="shared" si="5"/>
        <v>6</v>
      </c>
      <c r="Q38" s="43">
        <f t="shared" si="6"/>
        <v>0</v>
      </c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ht="28.5">
      <c r="A39" s="35"/>
      <c r="B39" s="44">
        <v>29</v>
      </c>
      <c r="C39" s="45" t="s">
        <v>33</v>
      </c>
      <c r="D39" s="45" t="s">
        <v>21</v>
      </c>
      <c r="E39" s="46">
        <v>3863.0300000000002</v>
      </c>
      <c r="F39" s="47">
        <v>11</v>
      </c>
      <c r="G39" s="48">
        <f t="shared" si="0"/>
        <v>42493.330000000002</v>
      </c>
      <c r="H39" s="39"/>
      <c r="I39" s="49">
        <f t="shared" si="1"/>
        <v>29</v>
      </c>
      <c r="J39" s="50" t="str">
        <f t="shared" si="2"/>
        <v xml:space="preserve">Ствол пожарный </v>
      </c>
      <c r="K39" s="51"/>
      <c r="L39" s="51"/>
      <c r="M39" s="52" t="str">
        <f t="shared" si="3"/>
        <v>шт</v>
      </c>
      <c r="N39" s="53">
        <f t="shared" si="4"/>
        <v>3863.0300000000002</v>
      </c>
      <c r="O39" s="54"/>
      <c r="P39" s="55">
        <f t="shared" si="5"/>
        <v>11</v>
      </c>
      <c r="Q39" s="43">
        <f t="shared" si="6"/>
        <v>0</v>
      </c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ht="28.5">
      <c r="A40" s="35"/>
      <c r="B40" s="44">
        <v>30</v>
      </c>
      <c r="C40" s="45" t="s">
        <v>31</v>
      </c>
      <c r="D40" s="45" t="s">
        <v>21</v>
      </c>
      <c r="E40" s="46">
        <v>8467.0200000000004</v>
      </c>
      <c r="F40" s="47">
        <v>1</v>
      </c>
      <c r="G40" s="48">
        <f t="shared" si="0"/>
        <v>8467.0200000000004</v>
      </c>
      <c r="H40" s="39"/>
      <c r="I40" s="49">
        <f t="shared" si="1"/>
        <v>30</v>
      </c>
      <c r="J40" s="50" t="str">
        <f t="shared" si="2"/>
        <v xml:space="preserve">Рукав пожарный </v>
      </c>
      <c r="K40" s="51"/>
      <c r="L40" s="51"/>
      <c r="M40" s="52" t="str">
        <f t="shared" si="3"/>
        <v>шт</v>
      </c>
      <c r="N40" s="53">
        <f t="shared" si="4"/>
        <v>8467.0200000000004</v>
      </c>
      <c r="O40" s="54"/>
      <c r="P40" s="55">
        <f t="shared" si="5"/>
        <v>1</v>
      </c>
      <c r="Q40" s="43">
        <f t="shared" si="6"/>
        <v>0</v>
      </c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ht="14.25">
      <c r="A41" s="35"/>
      <c r="B41" s="44">
        <v>31</v>
      </c>
      <c r="C41" s="45" t="s">
        <v>34</v>
      </c>
      <c r="D41" s="45" t="s">
        <v>21</v>
      </c>
      <c r="E41" s="46">
        <v>3763.4200000000001</v>
      </c>
      <c r="F41" s="47">
        <v>1</v>
      </c>
      <c r="G41" s="48">
        <f t="shared" si="0"/>
        <v>3763.4200000000001</v>
      </c>
      <c r="H41" s="39"/>
      <c r="I41" s="49">
        <f t="shared" si="1"/>
        <v>31</v>
      </c>
      <c r="J41" s="50" t="str">
        <f t="shared" si="2"/>
        <v xml:space="preserve">Кошма асбестовая </v>
      </c>
      <c r="K41" s="51"/>
      <c r="L41" s="51"/>
      <c r="M41" s="52" t="str">
        <f t="shared" si="3"/>
        <v>шт</v>
      </c>
      <c r="N41" s="53">
        <f t="shared" si="4"/>
        <v>3763.4200000000001</v>
      </c>
      <c r="O41" s="54"/>
      <c r="P41" s="55">
        <f t="shared" si="5"/>
        <v>1</v>
      </c>
      <c r="Q41" s="43">
        <f t="shared" si="6"/>
        <v>0</v>
      </c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ht="14.25">
      <c r="A42" s="35"/>
      <c r="B42" s="44">
        <v>32</v>
      </c>
      <c r="C42" s="45" t="s">
        <v>35</v>
      </c>
      <c r="D42" s="45" t="s">
        <v>21</v>
      </c>
      <c r="E42" s="46">
        <v>436.71000000000004</v>
      </c>
      <c r="F42" s="47">
        <v>2</v>
      </c>
      <c r="G42" s="48">
        <f t="shared" si="0"/>
        <v>873.42000000000007</v>
      </c>
      <c r="H42" s="39"/>
      <c r="I42" s="49">
        <f t="shared" si="1"/>
        <v>32</v>
      </c>
      <c r="J42" s="50" t="str">
        <f t="shared" si="2"/>
        <v xml:space="preserve">Полотно противопожарное </v>
      </c>
      <c r="K42" s="51"/>
      <c r="L42" s="51"/>
      <c r="M42" s="52" t="str">
        <f t="shared" si="3"/>
        <v>шт</v>
      </c>
      <c r="N42" s="53">
        <f t="shared" si="4"/>
        <v>436.71000000000004</v>
      </c>
      <c r="O42" s="54"/>
      <c r="P42" s="55">
        <f t="shared" si="5"/>
        <v>2</v>
      </c>
      <c r="Q42" s="43">
        <f t="shared" si="6"/>
        <v>0</v>
      </c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 ht="14.25">
      <c r="A43" s="35"/>
      <c r="B43" s="44">
        <v>33</v>
      </c>
      <c r="C43" s="45" t="s">
        <v>35</v>
      </c>
      <c r="D43" s="45" t="s">
        <v>21</v>
      </c>
      <c r="E43" s="46">
        <v>436.71000000000004</v>
      </c>
      <c r="F43" s="47">
        <v>2</v>
      </c>
      <c r="G43" s="48">
        <f t="shared" si="0"/>
        <v>873.42000000000007</v>
      </c>
      <c r="H43" s="39"/>
      <c r="I43" s="49">
        <f t="shared" si="1"/>
        <v>33</v>
      </c>
      <c r="J43" s="50" t="str">
        <f t="shared" si="2"/>
        <v xml:space="preserve">Полотно противопожарное </v>
      </c>
      <c r="K43" s="51"/>
      <c r="L43" s="51"/>
      <c r="M43" s="52" t="str">
        <f t="shared" si="3"/>
        <v>шт</v>
      </c>
      <c r="N43" s="53">
        <f t="shared" si="4"/>
        <v>436.71000000000004</v>
      </c>
      <c r="O43" s="54"/>
      <c r="P43" s="55">
        <f t="shared" si="5"/>
        <v>2</v>
      </c>
      <c r="Q43" s="43">
        <f t="shared" si="6"/>
        <v>0</v>
      </c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 ht="14.25">
      <c r="A44" s="35"/>
      <c r="B44" s="44">
        <v>34</v>
      </c>
      <c r="C44" s="45" t="s">
        <v>36</v>
      </c>
      <c r="D44" s="45" t="s">
        <v>21</v>
      </c>
      <c r="E44" s="46">
        <v>232.91</v>
      </c>
      <c r="F44" s="47">
        <v>20</v>
      </c>
      <c r="G44" s="48">
        <f t="shared" si="0"/>
        <v>4658.1999999999998</v>
      </c>
      <c r="H44" s="39"/>
      <c r="I44" s="49">
        <f t="shared" si="1"/>
        <v>34</v>
      </c>
      <c r="J44" s="50" t="str">
        <f t="shared" si="2"/>
        <v xml:space="preserve">Запорно-пусковое устройство к огнетушителям </v>
      </c>
      <c r="K44" s="51"/>
      <c r="L44" s="51"/>
      <c r="M44" s="52" t="str">
        <f t="shared" si="3"/>
        <v>шт</v>
      </c>
      <c r="N44" s="53">
        <f t="shared" si="4"/>
        <v>232.91</v>
      </c>
      <c r="O44" s="54"/>
      <c r="P44" s="55">
        <f t="shared" si="5"/>
        <v>20</v>
      </c>
      <c r="Q44" s="43">
        <f t="shared" si="6"/>
        <v>0</v>
      </c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 ht="28.5">
      <c r="A45" s="35"/>
      <c r="B45" s="44">
        <v>35</v>
      </c>
      <c r="C45" s="45" t="s">
        <v>37</v>
      </c>
      <c r="D45" s="45" t="s">
        <v>21</v>
      </c>
      <c r="E45" s="46">
        <v>7808.8400000000001</v>
      </c>
      <c r="F45" s="47">
        <v>5</v>
      </c>
      <c r="G45" s="48">
        <f t="shared" si="0"/>
        <v>39044.199999999997</v>
      </c>
      <c r="H45" s="39"/>
      <c r="I45" s="49">
        <f t="shared" si="1"/>
        <v>35</v>
      </c>
      <c r="J45" s="50" t="str">
        <f t="shared" si="2"/>
        <v xml:space="preserve">Огнетушитель </v>
      </c>
      <c r="K45" s="51"/>
      <c r="L45" s="51"/>
      <c r="M45" s="52" t="str">
        <f t="shared" si="3"/>
        <v>шт</v>
      </c>
      <c r="N45" s="53">
        <f t="shared" si="4"/>
        <v>7808.8400000000001</v>
      </c>
      <c r="O45" s="54"/>
      <c r="P45" s="55">
        <f t="shared" si="5"/>
        <v>5</v>
      </c>
      <c r="Q45" s="43">
        <f t="shared" si="6"/>
        <v>0</v>
      </c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 ht="14.25">
      <c r="A46" s="35"/>
      <c r="B46" s="44">
        <v>36</v>
      </c>
      <c r="C46" s="45" t="s">
        <v>37</v>
      </c>
      <c r="D46" s="45" t="s">
        <v>21</v>
      </c>
      <c r="E46" s="46">
        <v>75676.040000000008</v>
      </c>
      <c r="F46" s="47">
        <v>1</v>
      </c>
      <c r="G46" s="48">
        <f t="shared" si="0"/>
        <v>75676.040000000008</v>
      </c>
      <c r="H46" s="39"/>
      <c r="I46" s="49">
        <f t="shared" si="1"/>
        <v>36</v>
      </c>
      <c r="J46" s="50" t="str">
        <f t="shared" si="2"/>
        <v xml:space="preserve">Огнетушитель </v>
      </c>
      <c r="K46" s="51"/>
      <c r="L46" s="51"/>
      <c r="M46" s="52" t="str">
        <f t="shared" si="3"/>
        <v>шт</v>
      </c>
      <c r="N46" s="53">
        <f t="shared" si="4"/>
        <v>75676.040000000008</v>
      </c>
      <c r="O46" s="54"/>
      <c r="P46" s="55">
        <f t="shared" si="5"/>
        <v>1</v>
      </c>
      <c r="Q46" s="43">
        <f t="shared" si="6"/>
        <v>0</v>
      </c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 ht="28.5">
      <c r="A47" s="35"/>
      <c r="B47" s="44">
        <v>37</v>
      </c>
      <c r="C47" s="45" t="s">
        <v>37</v>
      </c>
      <c r="D47" s="45" t="s">
        <v>21</v>
      </c>
      <c r="E47" s="46">
        <v>769.86000000000001</v>
      </c>
      <c r="F47" s="47">
        <v>1</v>
      </c>
      <c r="G47" s="48">
        <f t="shared" si="0"/>
        <v>769.86000000000001</v>
      </c>
      <c r="H47" s="39"/>
      <c r="I47" s="49">
        <f t="shared" si="1"/>
        <v>37</v>
      </c>
      <c r="J47" s="50" t="str">
        <f t="shared" si="2"/>
        <v xml:space="preserve">Огнетушитель </v>
      </c>
      <c r="K47" s="51"/>
      <c r="L47" s="51"/>
      <c r="M47" s="52" t="str">
        <f t="shared" si="3"/>
        <v>шт</v>
      </c>
      <c r="N47" s="53">
        <f t="shared" si="4"/>
        <v>769.86000000000001</v>
      </c>
      <c r="O47" s="54"/>
      <c r="P47" s="55">
        <f t="shared" si="5"/>
        <v>1</v>
      </c>
      <c r="Q47" s="43">
        <f t="shared" si="6"/>
        <v>0</v>
      </c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 ht="14.25">
      <c r="A48" s="35"/>
      <c r="B48" s="44">
        <v>38</v>
      </c>
      <c r="C48" s="45" t="s">
        <v>37</v>
      </c>
      <c r="D48" s="45" t="s">
        <v>21</v>
      </c>
      <c r="E48" s="46">
        <v>919.38</v>
      </c>
      <c r="F48" s="47">
        <v>5</v>
      </c>
      <c r="G48" s="48">
        <f t="shared" si="0"/>
        <v>4596.8999999999996</v>
      </c>
      <c r="H48" s="39"/>
      <c r="I48" s="49">
        <f t="shared" si="1"/>
        <v>38</v>
      </c>
      <c r="J48" s="50" t="str">
        <f t="shared" si="2"/>
        <v xml:space="preserve">Огнетушитель </v>
      </c>
      <c r="K48" s="51"/>
      <c r="L48" s="51"/>
      <c r="M48" s="52" t="str">
        <f t="shared" si="3"/>
        <v>шт</v>
      </c>
      <c r="N48" s="53">
        <f t="shared" si="4"/>
        <v>919.38</v>
      </c>
      <c r="O48" s="54"/>
      <c r="P48" s="55">
        <f t="shared" si="5"/>
        <v>5</v>
      </c>
      <c r="Q48" s="43">
        <f t="shared" si="6"/>
        <v>0</v>
      </c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 ht="14.25">
      <c r="A49" s="35"/>
      <c r="B49" s="44">
        <v>39</v>
      </c>
      <c r="C49" s="45" t="s">
        <v>37</v>
      </c>
      <c r="D49" s="45" t="s">
        <v>21</v>
      </c>
      <c r="E49" s="46">
        <v>2164.0100000000002</v>
      </c>
      <c r="F49" s="47">
        <v>1</v>
      </c>
      <c r="G49" s="48">
        <f t="shared" si="0"/>
        <v>2164.0100000000002</v>
      </c>
      <c r="H49" s="39"/>
      <c r="I49" s="49">
        <f t="shared" si="1"/>
        <v>39</v>
      </c>
      <c r="J49" s="50" t="str">
        <f t="shared" si="2"/>
        <v xml:space="preserve">Огнетушитель </v>
      </c>
      <c r="K49" s="51"/>
      <c r="L49" s="51"/>
      <c r="M49" s="52" t="str">
        <f t="shared" si="3"/>
        <v>шт</v>
      </c>
      <c r="N49" s="53">
        <f t="shared" si="4"/>
        <v>2164.0100000000002</v>
      </c>
      <c r="O49" s="54"/>
      <c r="P49" s="55">
        <f t="shared" si="5"/>
        <v>1</v>
      </c>
      <c r="Q49" s="43">
        <f t="shared" si="6"/>
        <v>0</v>
      </c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>
      <c r="A50" s="35"/>
      <c r="B50" s="44">
        <v>40</v>
      </c>
      <c r="C50" s="45" t="s">
        <v>37</v>
      </c>
      <c r="D50" s="45" t="s">
        <v>21</v>
      </c>
      <c r="E50" s="46">
        <v>3090.0500000000002</v>
      </c>
      <c r="F50" s="47">
        <v>8</v>
      </c>
      <c r="G50" s="48">
        <f t="shared" si="0"/>
        <v>24720.400000000001</v>
      </c>
      <c r="H50" s="39"/>
      <c r="I50" s="49">
        <f t="shared" si="1"/>
        <v>40</v>
      </c>
      <c r="J50" s="50" t="str">
        <f t="shared" si="2"/>
        <v xml:space="preserve">Огнетушитель </v>
      </c>
      <c r="K50" s="51"/>
      <c r="L50" s="51"/>
      <c r="M50" s="52" t="str">
        <f t="shared" si="3"/>
        <v>шт</v>
      </c>
      <c r="N50" s="53">
        <f t="shared" si="4"/>
        <v>3090.0500000000002</v>
      </c>
      <c r="O50" s="54"/>
      <c r="P50" s="55">
        <f t="shared" si="5"/>
        <v>8</v>
      </c>
      <c r="Q50" s="43">
        <f t="shared" si="6"/>
        <v>0</v>
      </c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ht="14.25">
      <c r="A51" s="35"/>
      <c r="B51" s="44">
        <v>41</v>
      </c>
      <c r="C51" s="45" t="s">
        <v>38</v>
      </c>
      <c r="D51" s="45" t="s">
        <v>21</v>
      </c>
      <c r="E51" s="46">
        <v>63.840000000000003</v>
      </c>
      <c r="F51" s="47">
        <v>11</v>
      </c>
      <c r="G51" s="48">
        <f t="shared" si="0"/>
        <v>702.24000000000001</v>
      </c>
      <c r="H51" s="39"/>
      <c r="I51" s="49">
        <f t="shared" si="1"/>
        <v>41</v>
      </c>
      <c r="J51" s="50" t="str">
        <f t="shared" si="2"/>
        <v xml:space="preserve">Раструб для огнетушителей </v>
      </c>
      <c r="K51" s="51"/>
      <c r="L51" s="51"/>
      <c r="M51" s="52" t="str">
        <f t="shared" si="3"/>
        <v>шт</v>
      </c>
      <c r="N51" s="53">
        <f t="shared" si="4"/>
        <v>63.840000000000003</v>
      </c>
      <c r="O51" s="54"/>
      <c r="P51" s="55">
        <f t="shared" si="5"/>
        <v>11</v>
      </c>
      <c r="Q51" s="43">
        <f t="shared" si="6"/>
        <v>0</v>
      </c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ht="28.5">
      <c r="A52" s="35"/>
      <c r="B52" s="44">
        <v>42</v>
      </c>
      <c r="C52" s="45" t="s">
        <v>39</v>
      </c>
      <c r="D52" s="45" t="s">
        <v>21</v>
      </c>
      <c r="E52" s="46">
        <v>304.44999999999999</v>
      </c>
      <c r="F52" s="47">
        <v>20</v>
      </c>
      <c r="G52" s="48">
        <f t="shared" si="0"/>
        <v>6089</v>
      </c>
      <c r="H52" s="39"/>
      <c r="I52" s="49">
        <f t="shared" si="1"/>
        <v>42</v>
      </c>
      <c r="J52" s="50" t="str">
        <f t="shared" si="2"/>
        <v xml:space="preserve">Раструб для огнетушителей</v>
      </c>
      <c r="K52" s="51"/>
      <c r="L52" s="51"/>
      <c r="M52" s="52" t="str">
        <f t="shared" si="3"/>
        <v>шт</v>
      </c>
      <c r="N52" s="53">
        <f t="shared" si="4"/>
        <v>304.44999999999999</v>
      </c>
      <c r="O52" s="54"/>
      <c r="P52" s="55">
        <f t="shared" si="5"/>
        <v>20</v>
      </c>
      <c r="Q52" s="43">
        <f t="shared" si="6"/>
        <v>0</v>
      </c>
      <c r="R52" s="11"/>
      <c r="S52" s="11"/>
      <c r="T52" s="11"/>
      <c r="U52" s="11"/>
      <c r="V52" s="11"/>
      <c r="W52" s="11"/>
      <c r="X52" s="11"/>
      <c r="Y52" s="11"/>
      <c r="Z52" s="11"/>
      <c r="AA52" s="11"/>
    </row>
    <row r="53" ht="14.25">
      <c r="A53" s="35"/>
      <c r="B53" s="44">
        <v>43</v>
      </c>
      <c r="C53" s="45" t="s">
        <v>40</v>
      </c>
      <c r="D53" s="45" t="s">
        <v>21</v>
      </c>
      <c r="E53" s="46">
        <v>44.649999999999999</v>
      </c>
      <c r="F53" s="47">
        <v>10</v>
      </c>
      <c r="G53" s="48">
        <f t="shared" si="0"/>
        <v>446.5</v>
      </c>
      <c r="H53" s="39"/>
      <c r="I53" s="49">
        <f t="shared" si="1"/>
        <v>43</v>
      </c>
      <c r="J53" s="50" t="str">
        <f t="shared" si="2"/>
        <v xml:space="preserve">Трубка к огнетушителям </v>
      </c>
      <c r="K53" s="51"/>
      <c r="L53" s="51"/>
      <c r="M53" s="52" t="str">
        <f t="shared" si="3"/>
        <v>шт</v>
      </c>
      <c r="N53" s="53">
        <f t="shared" si="4"/>
        <v>44.649999999999999</v>
      </c>
      <c r="O53" s="54"/>
      <c r="P53" s="55">
        <f t="shared" si="5"/>
        <v>10</v>
      </c>
      <c r="Q53" s="43">
        <f t="shared" si="6"/>
        <v>0</v>
      </c>
      <c r="R53" s="11"/>
      <c r="S53" s="11"/>
      <c r="T53" s="11"/>
      <c r="U53" s="11"/>
      <c r="V53" s="11"/>
      <c r="W53" s="11"/>
      <c r="X53" s="11"/>
      <c r="Y53" s="11"/>
      <c r="Z53" s="11"/>
      <c r="AA53" s="11"/>
    </row>
    <row r="54" ht="14.25">
      <c r="A54" s="35"/>
      <c r="B54" s="44">
        <v>44</v>
      </c>
      <c r="C54" s="45" t="s">
        <v>41</v>
      </c>
      <c r="D54" s="45" t="s">
        <v>21</v>
      </c>
      <c r="E54" s="46">
        <v>44.300000000000004</v>
      </c>
      <c r="F54" s="47">
        <v>12</v>
      </c>
      <c r="G54" s="48">
        <f t="shared" si="0"/>
        <v>531.60000000000002</v>
      </c>
      <c r="H54" s="39"/>
      <c r="I54" s="49">
        <f t="shared" si="1"/>
        <v>44</v>
      </c>
      <c r="J54" s="50" t="str">
        <f t="shared" si="2"/>
        <v xml:space="preserve">Трубка к огнетушителям</v>
      </c>
      <c r="K54" s="51"/>
      <c r="L54" s="51"/>
      <c r="M54" s="52" t="str">
        <f t="shared" si="3"/>
        <v>шт</v>
      </c>
      <c r="N54" s="53">
        <f t="shared" si="4"/>
        <v>44.300000000000004</v>
      </c>
      <c r="O54" s="54"/>
      <c r="P54" s="55">
        <f t="shared" si="5"/>
        <v>12</v>
      </c>
      <c r="Q54" s="43">
        <f t="shared" si="6"/>
        <v>0</v>
      </c>
      <c r="R54" s="11"/>
      <c r="S54" s="11"/>
      <c r="T54" s="11"/>
      <c r="U54" s="11"/>
      <c r="V54" s="11"/>
      <c r="W54" s="11"/>
      <c r="X54" s="11"/>
      <c r="Y54" s="11"/>
      <c r="Z54" s="11"/>
      <c r="AA54" s="11"/>
    </row>
    <row r="55" ht="14.25">
      <c r="A55" s="35"/>
      <c r="B55" s="44">
        <v>45</v>
      </c>
      <c r="C55" s="45" t="s">
        <v>42</v>
      </c>
      <c r="D55" s="45" t="s">
        <v>21</v>
      </c>
      <c r="E55" s="46">
        <v>179.88</v>
      </c>
      <c r="F55" s="47">
        <v>26</v>
      </c>
      <c r="G55" s="48">
        <f t="shared" si="0"/>
        <v>4676.8800000000001</v>
      </c>
      <c r="H55" s="39"/>
      <c r="I55" s="49">
        <f t="shared" si="1"/>
        <v>45</v>
      </c>
      <c r="J55" s="50" t="str">
        <f t="shared" si="2"/>
        <v xml:space="preserve">Шланг к огнетушителям</v>
      </c>
      <c r="K55" s="51"/>
      <c r="L55" s="51"/>
      <c r="M55" s="52" t="str">
        <f t="shared" si="3"/>
        <v>шт</v>
      </c>
      <c r="N55" s="53">
        <f t="shared" si="4"/>
        <v>179.88</v>
      </c>
      <c r="O55" s="54"/>
      <c r="P55" s="55">
        <f t="shared" si="5"/>
        <v>26</v>
      </c>
      <c r="Q55" s="43">
        <f t="shared" si="6"/>
        <v>0</v>
      </c>
      <c r="R55" s="11"/>
      <c r="S55" s="11"/>
      <c r="T55" s="11"/>
      <c r="U55" s="11"/>
      <c r="V55" s="11"/>
      <c r="W55" s="11"/>
      <c r="X55" s="11"/>
      <c r="Y55" s="11"/>
      <c r="Z55" s="11"/>
      <c r="AA55" s="11"/>
    </row>
    <row r="56" ht="28.5">
      <c r="A56" s="35"/>
      <c r="B56" s="44">
        <v>46</v>
      </c>
      <c r="C56" s="45" t="s">
        <v>43</v>
      </c>
      <c r="D56" s="45" t="s">
        <v>21</v>
      </c>
      <c r="E56" s="46">
        <v>975.32000000000005</v>
      </c>
      <c r="F56" s="47">
        <v>2</v>
      </c>
      <c r="G56" s="48">
        <f t="shared" si="0"/>
        <v>1950.6400000000001</v>
      </c>
      <c r="H56" s="39"/>
      <c r="I56" s="49">
        <f t="shared" si="1"/>
        <v>46</v>
      </c>
      <c r="J56" s="50" t="str">
        <f t="shared" si="2"/>
        <v xml:space="preserve">Тележка </v>
      </c>
      <c r="K56" s="51"/>
      <c r="L56" s="51"/>
      <c r="M56" s="52" t="str">
        <f t="shared" si="3"/>
        <v>шт</v>
      </c>
      <c r="N56" s="53">
        <f t="shared" si="4"/>
        <v>975.32000000000005</v>
      </c>
      <c r="O56" s="54"/>
      <c r="P56" s="55">
        <f t="shared" si="5"/>
        <v>2</v>
      </c>
      <c r="Q56" s="43">
        <f t="shared" si="6"/>
        <v>0</v>
      </c>
      <c r="R56" s="11"/>
      <c r="S56" s="11"/>
      <c r="T56" s="11"/>
      <c r="U56" s="11"/>
      <c r="V56" s="11"/>
      <c r="W56" s="11"/>
      <c r="X56" s="11"/>
      <c r="Y56" s="11"/>
      <c r="Z56" s="11"/>
      <c r="AA56" s="11"/>
    </row>
    <row r="57" ht="28.5">
      <c r="A57" s="35"/>
      <c r="B57" s="44">
        <v>47</v>
      </c>
      <c r="C57" s="45" t="s">
        <v>44</v>
      </c>
      <c r="D57" s="45" t="s">
        <v>21</v>
      </c>
      <c r="E57" s="46">
        <v>76.939999999999998</v>
      </c>
      <c r="F57" s="47">
        <v>10</v>
      </c>
      <c r="G57" s="48">
        <f t="shared" si="0"/>
        <v>769.39999999999998</v>
      </c>
      <c r="H57" s="39"/>
      <c r="I57" s="49">
        <f t="shared" si="1"/>
        <v>47</v>
      </c>
      <c r="J57" s="50" t="str">
        <f t="shared" si="2"/>
        <v xml:space="preserve">Манометр </v>
      </c>
      <c r="K57" s="51"/>
      <c r="L57" s="51"/>
      <c r="M57" s="52" t="str">
        <f t="shared" si="3"/>
        <v>шт</v>
      </c>
      <c r="N57" s="53">
        <f t="shared" si="4"/>
        <v>76.939999999999998</v>
      </c>
      <c r="O57" s="54"/>
      <c r="P57" s="55">
        <f t="shared" si="5"/>
        <v>10</v>
      </c>
      <c r="Q57" s="43">
        <f t="shared" si="6"/>
        <v>0</v>
      </c>
      <c r="R57" s="11"/>
      <c r="S57" s="11"/>
      <c r="T57" s="11"/>
      <c r="U57" s="11"/>
      <c r="V57" s="11"/>
      <c r="W57" s="11"/>
      <c r="X57" s="11"/>
      <c r="Y57" s="11"/>
      <c r="Z57" s="11"/>
      <c r="AA57" s="11"/>
    </row>
    <row r="58" ht="14.25">
      <c r="A58" s="35"/>
      <c r="B58" s="44">
        <v>48</v>
      </c>
      <c r="C58" s="45" t="s">
        <v>44</v>
      </c>
      <c r="D58" s="45" t="s">
        <v>21</v>
      </c>
      <c r="E58" s="46">
        <v>103.98</v>
      </c>
      <c r="F58" s="47">
        <v>10</v>
      </c>
      <c r="G58" s="48">
        <f t="shared" si="0"/>
        <v>1039.8</v>
      </c>
      <c r="H58" s="39"/>
      <c r="I58" s="49">
        <f t="shared" si="1"/>
        <v>48</v>
      </c>
      <c r="J58" s="50" t="str">
        <f t="shared" si="2"/>
        <v xml:space="preserve">Манометр </v>
      </c>
      <c r="K58" s="51"/>
      <c r="L58" s="51"/>
      <c r="M58" s="52" t="str">
        <f t="shared" si="3"/>
        <v>шт</v>
      </c>
      <c r="N58" s="53">
        <f t="shared" si="4"/>
        <v>103.98</v>
      </c>
      <c r="O58" s="54"/>
      <c r="P58" s="55">
        <f t="shared" si="5"/>
        <v>10</v>
      </c>
      <c r="Q58" s="43">
        <f t="shared" si="6"/>
        <v>0</v>
      </c>
      <c r="R58" s="11"/>
      <c r="S58" s="11"/>
      <c r="T58" s="11"/>
      <c r="U58" s="11"/>
      <c r="V58" s="11"/>
      <c r="W58" s="11"/>
      <c r="X58" s="11"/>
      <c r="Y58" s="11"/>
      <c r="Z58" s="11"/>
      <c r="AA58" s="11"/>
    </row>
    <row r="59" ht="28.5">
      <c r="A59" s="35"/>
      <c r="B59" s="44">
        <v>49</v>
      </c>
      <c r="C59" s="45" t="s">
        <v>45</v>
      </c>
      <c r="D59" s="45" t="s">
        <v>46</v>
      </c>
      <c r="E59" s="46">
        <v>112.51000000000001</v>
      </c>
      <c r="F59" s="47">
        <v>60</v>
      </c>
      <c r="G59" s="48">
        <f t="shared" si="0"/>
        <v>6750.6000000000004</v>
      </c>
      <c r="H59" s="39"/>
      <c r="I59" s="49">
        <f t="shared" si="1"/>
        <v>49</v>
      </c>
      <c r="J59" s="50" t="str">
        <f t="shared" si="2"/>
        <v xml:space="preserve">Порошок П2-АП (или эквивалент)</v>
      </c>
      <c r="K59" s="51"/>
      <c r="L59" s="51"/>
      <c r="M59" s="52" t="str">
        <f t="shared" si="3"/>
        <v>кг</v>
      </c>
      <c r="N59" s="53">
        <f t="shared" si="4"/>
        <v>112.51000000000001</v>
      </c>
      <c r="O59" s="54"/>
      <c r="P59" s="55">
        <f t="shared" si="5"/>
        <v>60</v>
      </c>
      <c r="Q59" s="43">
        <f t="shared" si="6"/>
        <v>0</v>
      </c>
      <c r="R59" s="11"/>
      <c r="S59" s="11"/>
      <c r="T59" s="11"/>
      <c r="U59" s="11"/>
      <c r="V59" s="11"/>
      <c r="W59" s="11"/>
      <c r="X59" s="11"/>
      <c r="Y59" s="11"/>
      <c r="Z59" s="11"/>
      <c r="AA59" s="11"/>
    </row>
    <row r="60" ht="28.5">
      <c r="A60" s="35"/>
      <c r="B60" s="44">
        <v>50</v>
      </c>
      <c r="C60" s="45" t="s">
        <v>47</v>
      </c>
      <c r="D60" s="45" t="s">
        <v>21</v>
      </c>
      <c r="E60" s="46">
        <v>409.47000000000003</v>
      </c>
      <c r="F60" s="47">
        <v>20</v>
      </c>
      <c r="G60" s="48">
        <f t="shared" si="0"/>
        <v>8189.4000000000005</v>
      </c>
      <c r="H60" s="39"/>
      <c r="I60" s="49">
        <f t="shared" si="1"/>
        <v>50</v>
      </c>
      <c r="J60" s="50" t="str">
        <f t="shared" si="2"/>
        <v xml:space="preserve">Запорно-пусковое устройство </v>
      </c>
      <c r="K60" s="51"/>
      <c r="L60" s="51"/>
      <c r="M60" s="52" t="str">
        <f t="shared" si="3"/>
        <v>шт</v>
      </c>
      <c r="N60" s="53">
        <f t="shared" si="4"/>
        <v>409.47000000000003</v>
      </c>
      <c r="O60" s="54"/>
      <c r="P60" s="55">
        <f t="shared" si="5"/>
        <v>20</v>
      </c>
      <c r="Q60" s="43">
        <f t="shared" si="6"/>
        <v>0</v>
      </c>
      <c r="R60" s="11"/>
      <c r="S60" s="11"/>
      <c r="T60" s="11"/>
      <c r="U60" s="11"/>
      <c r="V60" s="11"/>
      <c r="W60" s="11"/>
      <c r="X60" s="11"/>
      <c r="Y60" s="11"/>
      <c r="Z60" s="11"/>
      <c r="AA60" s="11"/>
    </row>
    <row r="61">
      <c r="A61" s="35"/>
      <c r="B61" s="44">
        <v>51</v>
      </c>
      <c r="C61" s="45" t="s">
        <v>48</v>
      </c>
      <c r="D61" s="45" t="s">
        <v>21</v>
      </c>
      <c r="E61" s="46">
        <v>463.12</v>
      </c>
      <c r="F61" s="47">
        <v>6</v>
      </c>
      <c r="G61" s="48">
        <f t="shared" si="0"/>
        <v>2778.7200000000003</v>
      </c>
      <c r="H61" s="39"/>
      <c r="I61" s="49">
        <f t="shared" si="1"/>
        <v>51</v>
      </c>
      <c r="J61" s="50" t="str">
        <f t="shared" si="2"/>
        <v xml:space="preserve">Шланг к огнетушителям
</v>
      </c>
      <c r="K61" s="51"/>
      <c r="L61" s="51"/>
      <c r="M61" s="52" t="str">
        <f t="shared" si="3"/>
        <v>шт</v>
      </c>
      <c r="N61" s="53">
        <f t="shared" si="4"/>
        <v>463.12</v>
      </c>
      <c r="O61" s="54"/>
      <c r="P61" s="55">
        <f t="shared" si="5"/>
        <v>6</v>
      </c>
      <c r="Q61" s="43">
        <f t="shared" si="6"/>
        <v>0</v>
      </c>
      <c r="R61" s="11"/>
      <c r="S61" s="11"/>
      <c r="T61" s="11"/>
      <c r="U61" s="11"/>
      <c r="V61" s="11"/>
      <c r="W61" s="11"/>
      <c r="X61" s="11"/>
      <c r="Y61" s="11"/>
      <c r="Z61" s="11"/>
      <c r="AA61" s="11"/>
    </row>
    <row r="62">
      <c r="A62" s="35"/>
      <c r="B62" s="44">
        <v>52</v>
      </c>
      <c r="C62" s="45" t="s">
        <v>48</v>
      </c>
      <c r="D62" s="45" t="s">
        <v>21</v>
      </c>
      <c r="E62" s="46">
        <v>427.15000000000003</v>
      </c>
      <c r="F62" s="47">
        <v>20</v>
      </c>
      <c r="G62" s="48">
        <f t="shared" si="0"/>
        <v>8543</v>
      </c>
      <c r="H62" s="39"/>
      <c r="I62" s="49">
        <f t="shared" si="1"/>
        <v>52</v>
      </c>
      <c r="J62" s="50" t="str">
        <f t="shared" si="2"/>
        <v xml:space="preserve">Шланг к огнетушителям
</v>
      </c>
      <c r="K62" s="51"/>
      <c r="L62" s="51"/>
      <c r="M62" s="52" t="str">
        <f t="shared" si="3"/>
        <v>шт</v>
      </c>
      <c r="N62" s="53">
        <f t="shared" si="4"/>
        <v>427.15000000000003</v>
      </c>
      <c r="O62" s="54"/>
      <c r="P62" s="55">
        <f t="shared" si="5"/>
        <v>20</v>
      </c>
      <c r="Q62" s="43">
        <f t="shared" si="6"/>
        <v>0</v>
      </c>
      <c r="R62" s="11"/>
      <c r="S62" s="11"/>
      <c r="T62" s="11"/>
      <c r="U62" s="11"/>
      <c r="V62" s="11"/>
      <c r="W62" s="11"/>
      <c r="X62" s="11"/>
      <c r="Y62" s="11"/>
      <c r="Z62" s="11"/>
      <c r="AA62" s="11"/>
    </row>
    <row r="63" ht="28.5">
      <c r="A63" s="35"/>
      <c r="B63" s="44">
        <v>53</v>
      </c>
      <c r="C63" s="45" t="s">
        <v>49</v>
      </c>
      <c r="D63" s="45" t="s">
        <v>21</v>
      </c>
      <c r="E63" s="46">
        <v>998.20000000000005</v>
      </c>
      <c r="F63" s="47">
        <v>2</v>
      </c>
      <c r="G63" s="48">
        <f t="shared" si="0"/>
        <v>1996.4000000000001</v>
      </c>
      <c r="H63" s="39"/>
      <c r="I63" s="49">
        <f t="shared" si="1"/>
        <v>53</v>
      </c>
      <c r="J63" s="50" t="str">
        <f t="shared" si="2"/>
        <v xml:space="preserve">Переходник пожарный
</v>
      </c>
      <c r="K63" s="51"/>
      <c r="L63" s="51"/>
      <c r="M63" s="52" t="str">
        <f t="shared" si="3"/>
        <v>шт</v>
      </c>
      <c r="N63" s="53">
        <f t="shared" si="4"/>
        <v>998.20000000000005</v>
      </c>
      <c r="O63" s="54"/>
      <c r="P63" s="55">
        <f t="shared" si="5"/>
        <v>2</v>
      </c>
      <c r="Q63" s="43">
        <f t="shared" si="6"/>
        <v>0</v>
      </c>
      <c r="R63" s="11"/>
      <c r="S63" s="11"/>
      <c r="T63" s="11"/>
      <c r="U63" s="11"/>
      <c r="V63" s="11"/>
      <c r="W63" s="11"/>
      <c r="X63" s="11"/>
      <c r="Y63" s="11"/>
      <c r="Z63" s="11"/>
      <c r="AA63" s="11"/>
    </row>
    <row r="64" ht="28.5">
      <c r="A64" s="35"/>
      <c r="B64" s="44">
        <v>54</v>
      </c>
      <c r="C64" s="45" t="s">
        <v>40</v>
      </c>
      <c r="D64" s="45" t="s">
        <v>21</v>
      </c>
      <c r="E64" s="46">
        <v>25</v>
      </c>
      <c r="F64" s="47">
        <v>50</v>
      </c>
      <c r="G64" s="48">
        <f t="shared" si="0"/>
        <v>1250</v>
      </c>
      <c r="H64" s="39"/>
      <c r="I64" s="49">
        <f t="shared" si="1"/>
        <v>54</v>
      </c>
      <c r="J64" s="50" t="str">
        <f t="shared" si="2"/>
        <v xml:space="preserve">Трубка к огнетушителям </v>
      </c>
      <c r="K64" s="51"/>
      <c r="L64" s="51"/>
      <c r="M64" s="52" t="str">
        <f t="shared" si="3"/>
        <v>шт</v>
      </c>
      <c r="N64" s="53">
        <f t="shared" si="4"/>
        <v>25</v>
      </c>
      <c r="O64" s="54"/>
      <c r="P64" s="55">
        <f t="shared" si="5"/>
        <v>50</v>
      </c>
      <c r="Q64" s="43">
        <f t="shared" si="6"/>
        <v>0</v>
      </c>
      <c r="R64" s="11"/>
      <c r="S64" s="11"/>
      <c r="T64" s="11"/>
      <c r="U64" s="11"/>
      <c r="V64" s="11"/>
      <c r="W64" s="11"/>
      <c r="X64" s="11"/>
      <c r="Y64" s="11"/>
      <c r="Z64" s="11"/>
      <c r="AA64" s="11"/>
    </row>
    <row r="65" ht="28.5">
      <c r="A65" s="35"/>
      <c r="B65" s="44">
        <v>55</v>
      </c>
      <c r="C65" s="45" t="s">
        <v>50</v>
      </c>
      <c r="D65" s="45" t="s">
        <v>21</v>
      </c>
      <c r="E65" s="46">
        <v>3.3300000000000001</v>
      </c>
      <c r="F65" s="47">
        <v>200</v>
      </c>
      <c r="G65" s="48">
        <f t="shared" si="0"/>
        <v>666</v>
      </c>
      <c r="H65" s="39"/>
      <c r="I65" s="49">
        <f t="shared" si="1"/>
        <v>55</v>
      </c>
      <c r="J65" s="50" t="str">
        <f t="shared" si="2"/>
        <v xml:space="preserve">Чека  </v>
      </c>
      <c r="K65" s="51"/>
      <c r="L65" s="51"/>
      <c r="M65" s="52" t="str">
        <f t="shared" si="3"/>
        <v>шт</v>
      </c>
      <c r="N65" s="53">
        <f t="shared" si="4"/>
        <v>3.3300000000000001</v>
      </c>
      <c r="O65" s="54"/>
      <c r="P65" s="55">
        <f t="shared" si="5"/>
        <v>200</v>
      </c>
      <c r="Q65" s="43">
        <f t="shared" si="6"/>
        <v>0</v>
      </c>
      <c r="R65" s="11"/>
      <c r="S65" s="11"/>
      <c r="T65" s="11"/>
      <c r="U65" s="11"/>
      <c r="V65" s="11"/>
      <c r="W65" s="11"/>
      <c r="X65" s="11"/>
      <c r="Y65" s="11"/>
      <c r="Z65" s="11"/>
      <c r="AA65" s="11"/>
    </row>
    <row r="66" ht="28.5">
      <c r="A66" s="35"/>
      <c r="B66" s="44">
        <v>56</v>
      </c>
      <c r="C66" s="45" t="s">
        <v>51</v>
      </c>
      <c r="D66" s="45" t="s">
        <v>21</v>
      </c>
      <c r="E66" s="46">
        <v>998.20000000000005</v>
      </c>
      <c r="F66" s="47">
        <v>3</v>
      </c>
      <c r="G66" s="48">
        <f t="shared" si="0"/>
        <v>2994.6000000000004</v>
      </c>
      <c r="H66" s="39"/>
      <c r="I66" s="49">
        <f t="shared" si="1"/>
        <v>56</v>
      </c>
      <c r="J66" s="50" t="str">
        <f t="shared" si="2"/>
        <v xml:space="preserve">Головка переходная</v>
      </c>
      <c r="K66" s="51"/>
      <c r="L66" s="51"/>
      <c r="M66" s="52" t="str">
        <f t="shared" si="3"/>
        <v>шт</v>
      </c>
      <c r="N66" s="53">
        <f t="shared" si="4"/>
        <v>998.20000000000005</v>
      </c>
      <c r="O66" s="54"/>
      <c r="P66" s="55">
        <f t="shared" si="5"/>
        <v>3</v>
      </c>
      <c r="Q66" s="43">
        <f t="shared" si="6"/>
        <v>0</v>
      </c>
      <c r="R66" s="11"/>
      <c r="S66" s="11"/>
      <c r="T66" s="11"/>
      <c r="U66" s="11"/>
      <c r="V66" s="11"/>
      <c r="W66" s="11"/>
      <c r="X66" s="11"/>
      <c r="Y66" s="11"/>
      <c r="Z66" s="11"/>
      <c r="AA66" s="11"/>
    </row>
    <row r="67" ht="28.5">
      <c r="A67" s="35"/>
      <c r="B67" s="44">
        <v>57</v>
      </c>
      <c r="C67" s="45" t="s">
        <v>22</v>
      </c>
      <c r="D67" s="45" t="s">
        <v>21</v>
      </c>
      <c r="E67" s="46">
        <v>175.93000000000001</v>
      </c>
      <c r="F67" s="47">
        <v>5</v>
      </c>
      <c r="G67" s="48">
        <f t="shared" si="0"/>
        <v>879.65000000000009</v>
      </c>
      <c r="H67" s="39"/>
      <c r="I67" s="49">
        <f t="shared" si="1"/>
        <v>57</v>
      </c>
      <c r="J67" s="50" t="str">
        <f t="shared" si="2"/>
        <v xml:space="preserve">Головка рукавная </v>
      </c>
      <c r="K67" s="51"/>
      <c r="L67" s="51"/>
      <c r="M67" s="52" t="str">
        <f t="shared" si="3"/>
        <v>шт</v>
      </c>
      <c r="N67" s="53">
        <f t="shared" si="4"/>
        <v>175.93000000000001</v>
      </c>
      <c r="O67" s="54"/>
      <c r="P67" s="55">
        <f t="shared" si="5"/>
        <v>5</v>
      </c>
      <c r="Q67" s="43">
        <f t="shared" si="6"/>
        <v>0</v>
      </c>
      <c r="R67" s="11"/>
      <c r="S67" s="11"/>
      <c r="T67" s="11"/>
      <c r="U67" s="11"/>
      <c r="V67" s="11"/>
      <c r="W67" s="11"/>
      <c r="X67" s="11"/>
      <c r="Y67" s="11"/>
      <c r="Z67" s="11"/>
      <c r="AA67" s="11"/>
    </row>
    <row r="68" ht="28.5">
      <c r="A68" s="35"/>
      <c r="B68" s="44">
        <v>58</v>
      </c>
      <c r="C68" s="45" t="s">
        <v>22</v>
      </c>
      <c r="D68" s="45" t="s">
        <v>21</v>
      </c>
      <c r="E68" s="46">
        <v>203.38</v>
      </c>
      <c r="F68" s="47">
        <v>3</v>
      </c>
      <c r="G68" s="48">
        <f t="shared" si="0"/>
        <v>610.13999999999999</v>
      </c>
      <c r="H68" s="39"/>
      <c r="I68" s="49">
        <f t="shared" si="1"/>
        <v>58</v>
      </c>
      <c r="J68" s="50" t="str">
        <f t="shared" si="2"/>
        <v xml:space="preserve">Головка рукавная </v>
      </c>
      <c r="K68" s="51"/>
      <c r="L68" s="51"/>
      <c r="M68" s="52" t="str">
        <f t="shared" si="3"/>
        <v>шт</v>
      </c>
      <c r="N68" s="53">
        <f t="shared" si="4"/>
        <v>203.38</v>
      </c>
      <c r="O68" s="54"/>
      <c r="P68" s="55">
        <f t="shared" si="5"/>
        <v>3</v>
      </c>
      <c r="Q68" s="43">
        <f t="shared" si="6"/>
        <v>0</v>
      </c>
      <c r="R68" s="11"/>
      <c r="S68" s="11"/>
      <c r="T68" s="11"/>
      <c r="U68" s="11"/>
      <c r="V68" s="11"/>
      <c r="W68" s="11"/>
      <c r="X68" s="11"/>
      <c r="Y68" s="11"/>
      <c r="Z68" s="11"/>
      <c r="AA68" s="11"/>
    </row>
    <row r="69" ht="28.5">
      <c r="A69" s="35"/>
      <c r="B69" s="44">
        <v>59</v>
      </c>
      <c r="C69" s="45" t="s">
        <v>25</v>
      </c>
      <c r="D69" s="45" t="s">
        <v>21</v>
      </c>
      <c r="E69" s="46">
        <v>2480.9400000000001</v>
      </c>
      <c r="F69" s="47">
        <v>1</v>
      </c>
      <c r="G69" s="48">
        <f t="shared" si="0"/>
        <v>2480.9400000000001</v>
      </c>
      <c r="H69" s="39"/>
      <c r="I69" s="49">
        <f t="shared" si="1"/>
        <v>59</v>
      </c>
      <c r="J69" s="50" t="str">
        <f t="shared" si="2"/>
        <v xml:space="preserve">Вентиль пожарный </v>
      </c>
      <c r="K69" s="51"/>
      <c r="L69" s="51"/>
      <c r="M69" s="52" t="str">
        <f t="shared" si="3"/>
        <v>шт</v>
      </c>
      <c r="N69" s="53">
        <f t="shared" si="4"/>
        <v>2480.9400000000001</v>
      </c>
      <c r="O69" s="54"/>
      <c r="P69" s="55">
        <f t="shared" si="5"/>
        <v>1</v>
      </c>
      <c r="Q69" s="43">
        <f t="shared" si="6"/>
        <v>0</v>
      </c>
      <c r="R69" s="11"/>
      <c r="S69" s="11"/>
      <c r="T69" s="11"/>
      <c r="U69" s="11"/>
      <c r="V69" s="11"/>
      <c r="W69" s="11"/>
      <c r="X69" s="11"/>
      <c r="Y69" s="11"/>
      <c r="Z69" s="11"/>
      <c r="AA69" s="11"/>
    </row>
    <row r="70" ht="28.5">
      <c r="A70" s="35"/>
      <c r="B70" s="44">
        <v>60</v>
      </c>
      <c r="C70" s="45" t="s">
        <v>30</v>
      </c>
      <c r="D70" s="45" t="s">
        <v>21</v>
      </c>
      <c r="E70" s="46">
        <v>2252.8099999999999</v>
      </c>
      <c r="F70" s="47">
        <v>2</v>
      </c>
      <c r="G70" s="48">
        <f t="shared" si="0"/>
        <v>4505.6199999999999</v>
      </c>
      <c r="H70" s="39"/>
      <c r="I70" s="49">
        <f t="shared" si="1"/>
        <v>60</v>
      </c>
      <c r="J70" s="50" t="str">
        <f t="shared" si="2"/>
        <v xml:space="preserve">Рукав пожарный</v>
      </c>
      <c r="K70" s="51"/>
      <c r="L70" s="51"/>
      <c r="M70" s="52" t="str">
        <f t="shared" si="3"/>
        <v>шт</v>
      </c>
      <c r="N70" s="53">
        <f t="shared" si="4"/>
        <v>2252.8099999999999</v>
      </c>
      <c r="O70" s="54"/>
      <c r="P70" s="55">
        <f t="shared" si="5"/>
        <v>2</v>
      </c>
      <c r="Q70" s="43">
        <f t="shared" si="6"/>
        <v>0</v>
      </c>
      <c r="R70" s="11"/>
      <c r="S70" s="11"/>
      <c r="T70" s="11"/>
      <c r="U70" s="11"/>
      <c r="V70" s="11"/>
      <c r="W70" s="11"/>
      <c r="X70" s="11"/>
      <c r="Y70" s="11"/>
      <c r="Z70" s="11"/>
      <c r="AA70" s="11"/>
    </row>
    <row r="71" ht="28.5">
      <c r="A71" s="35"/>
      <c r="B71" s="44">
        <v>61</v>
      </c>
      <c r="C71" s="45" t="s">
        <v>33</v>
      </c>
      <c r="D71" s="45" t="s">
        <v>21</v>
      </c>
      <c r="E71" s="46">
        <v>3863.0300000000002</v>
      </c>
      <c r="F71" s="47">
        <v>2</v>
      </c>
      <c r="G71" s="48">
        <f t="shared" si="0"/>
        <v>7726.0600000000004</v>
      </c>
      <c r="H71" s="39"/>
      <c r="I71" s="49">
        <f t="shared" si="1"/>
        <v>61</v>
      </c>
      <c r="J71" s="50" t="str">
        <f t="shared" si="2"/>
        <v xml:space="preserve">Ствол пожарный </v>
      </c>
      <c r="K71" s="51"/>
      <c r="L71" s="51"/>
      <c r="M71" s="52" t="str">
        <f t="shared" si="3"/>
        <v>шт</v>
      </c>
      <c r="N71" s="53">
        <f t="shared" si="4"/>
        <v>3863.0300000000002</v>
      </c>
      <c r="O71" s="54"/>
      <c r="P71" s="55">
        <f t="shared" si="5"/>
        <v>2</v>
      </c>
      <c r="Q71" s="43">
        <f t="shared" si="6"/>
        <v>0</v>
      </c>
      <c r="R71" s="11"/>
      <c r="S71" s="11"/>
      <c r="T71" s="11"/>
      <c r="U71" s="11"/>
      <c r="V71" s="11"/>
      <c r="W71" s="11"/>
      <c r="X71" s="11"/>
      <c r="Y71" s="11"/>
      <c r="Z71" s="11"/>
      <c r="AA71" s="11"/>
    </row>
    <row r="72" ht="28.5">
      <c r="A72" s="35"/>
      <c r="B72" s="44">
        <v>62</v>
      </c>
      <c r="C72" s="45" t="s">
        <v>34</v>
      </c>
      <c r="D72" s="45" t="s">
        <v>21</v>
      </c>
      <c r="E72" s="46">
        <v>3763.4200000000001</v>
      </c>
      <c r="F72" s="47">
        <v>1</v>
      </c>
      <c r="G72" s="48">
        <f t="shared" si="0"/>
        <v>3763.4200000000001</v>
      </c>
      <c r="H72" s="39"/>
      <c r="I72" s="49">
        <f t="shared" si="1"/>
        <v>62</v>
      </c>
      <c r="J72" s="50" t="str">
        <f t="shared" si="2"/>
        <v xml:space="preserve">Кошма асбестовая </v>
      </c>
      <c r="K72" s="51"/>
      <c r="L72" s="51"/>
      <c r="M72" s="52" t="str">
        <f t="shared" si="3"/>
        <v>шт</v>
      </c>
      <c r="N72" s="53">
        <f t="shared" si="4"/>
        <v>3763.4200000000001</v>
      </c>
      <c r="O72" s="54"/>
      <c r="P72" s="55">
        <f t="shared" si="5"/>
        <v>1</v>
      </c>
      <c r="Q72" s="43">
        <f t="shared" si="6"/>
        <v>0</v>
      </c>
      <c r="R72" s="11"/>
      <c r="S72" s="11"/>
      <c r="T72" s="11"/>
      <c r="U72" s="11"/>
      <c r="V72" s="11"/>
      <c r="W72" s="11"/>
      <c r="X72" s="11"/>
      <c r="Y72" s="11"/>
      <c r="Z72" s="11"/>
      <c r="AA72" s="11"/>
    </row>
    <row r="73" ht="28.5">
      <c r="A73" s="35"/>
      <c r="B73" s="44">
        <v>63</v>
      </c>
      <c r="C73" s="45" t="s">
        <v>35</v>
      </c>
      <c r="D73" s="45" t="s">
        <v>21</v>
      </c>
      <c r="E73" s="46">
        <v>436.71000000000004</v>
      </c>
      <c r="F73" s="47">
        <v>2</v>
      </c>
      <c r="G73" s="48">
        <f t="shared" si="0"/>
        <v>873.42000000000007</v>
      </c>
      <c r="H73" s="39"/>
      <c r="I73" s="49">
        <f t="shared" si="1"/>
        <v>63</v>
      </c>
      <c r="J73" s="50" t="str">
        <f t="shared" si="2"/>
        <v xml:space="preserve">Полотно противопожарное </v>
      </c>
      <c r="K73" s="51"/>
      <c r="L73" s="51"/>
      <c r="M73" s="52" t="str">
        <f t="shared" si="3"/>
        <v>шт</v>
      </c>
      <c r="N73" s="53">
        <f t="shared" si="4"/>
        <v>436.71000000000004</v>
      </c>
      <c r="O73" s="54"/>
      <c r="P73" s="55">
        <f t="shared" si="5"/>
        <v>2</v>
      </c>
      <c r="Q73" s="43">
        <f t="shared" si="6"/>
        <v>0</v>
      </c>
      <c r="R73" s="11"/>
      <c r="S73" s="11"/>
      <c r="T73" s="11"/>
      <c r="U73" s="11"/>
      <c r="V73" s="11"/>
      <c r="W73" s="11"/>
      <c r="X73" s="11"/>
      <c r="Y73" s="11"/>
      <c r="Z73" s="11"/>
      <c r="AA73" s="11"/>
    </row>
    <row r="74" ht="28.5">
      <c r="A74" s="35"/>
      <c r="B74" s="44">
        <v>64</v>
      </c>
      <c r="C74" s="45" t="s">
        <v>52</v>
      </c>
      <c r="D74" s="45" t="s">
        <v>21</v>
      </c>
      <c r="E74" s="46">
        <v>4502.3000000000002</v>
      </c>
      <c r="F74" s="47">
        <v>1</v>
      </c>
      <c r="G74" s="48">
        <f t="shared" ref="G74:G99" si="7">F74*E74</f>
        <v>4502.3000000000002</v>
      </c>
      <c r="H74" s="39"/>
      <c r="I74" s="49">
        <f t="shared" ref="I74:I137" si="8">B74</f>
        <v>64</v>
      </c>
      <c r="J74" s="50" t="str">
        <f t="shared" ref="J74:J137" si="9">C74</f>
        <v xml:space="preserve">Шкаф пожарный </v>
      </c>
      <c r="K74" s="51"/>
      <c r="L74" s="51"/>
      <c r="M74" s="52" t="str">
        <f t="shared" ref="M74:M137" si="10">D74</f>
        <v>шт</v>
      </c>
      <c r="N74" s="53">
        <f t="shared" ref="N74:N137" si="11">E74</f>
        <v>4502.3000000000002</v>
      </c>
      <c r="O74" s="54"/>
      <c r="P74" s="55">
        <f t="shared" ref="P74:P137" si="12">F74</f>
        <v>1</v>
      </c>
      <c r="Q74" s="43">
        <f t="shared" ref="Q74:Q137" si="13">P74*O74</f>
        <v>0</v>
      </c>
      <c r="R74" s="11"/>
      <c r="S74" s="11"/>
      <c r="T74" s="11"/>
      <c r="U74" s="11"/>
      <c r="V74" s="11"/>
      <c r="W74" s="11"/>
      <c r="X74" s="11"/>
      <c r="Y74" s="11"/>
      <c r="Z74" s="11"/>
      <c r="AA74" s="11"/>
    </row>
    <row r="75" ht="28.5">
      <c r="A75" s="35"/>
      <c r="B75" s="44">
        <v>65</v>
      </c>
      <c r="C75" s="45" t="s">
        <v>52</v>
      </c>
      <c r="D75" s="45" t="s">
        <v>21</v>
      </c>
      <c r="E75" s="46">
        <v>2666.6700000000001</v>
      </c>
      <c r="F75" s="47">
        <v>1</v>
      </c>
      <c r="G75" s="48">
        <f t="shared" si="7"/>
        <v>2666.6700000000001</v>
      </c>
      <c r="H75" s="39"/>
      <c r="I75" s="49">
        <f t="shared" si="8"/>
        <v>65</v>
      </c>
      <c r="J75" s="50" t="str">
        <f t="shared" si="9"/>
        <v xml:space="preserve">Шкаф пожарный </v>
      </c>
      <c r="K75" s="51"/>
      <c r="L75" s="51"/>
      <c r="M75" s="52" t="str">
        <f t="shared" si="10"/>
        <v>шт</v>
      </c>
      <c r="N75" s="53">
        <f t="shared" si="11"/>
        <v>2666.6700000000001</v>
      </c>
      <c r="O75" s="54"/>
      <c r="P75" s="55">
        <f t="shared" si="12"/>
        <v>1</v>
      </c>
      <c r="Q75" s="43">
        <f t="shared" si="13"/>
        <v>0</v>
      </c>
      <c r="R75" s="11"/>
      <c r="S75" s="11"/>
      <c r="T75" s="11"/>
      <c r="U75" s="11"/>
      <c r="V75" s="11"/>
      <c r="W75" s="11"/>
      <c r="X75" s="11"/>
      <c r="Y75" s="11"/>
      <c r="Z75" s="11"/>
      <c r="AA75" s="11"/>
    </row>
    <row r="76" ht="28.5">
      <c r="A76" s="35"/>
      <c r="B76" s="44">
        <v>66</v>
      </c>
      <c r="C76" s="45" t="s">
        <v>53</v>
      </c>
      <c r="D76" s="45" t="s">
        <v>21</v>
      </c>
      <c r="E76" s="46">
        <v>7742.29</v>
      </c>
      <c r="F76" s="47">
        <v>1</v>
      </c>
      <c r="G76" s="48">
        <f t="shared" si="7"/>
        <v>7742.29</v>
      </c>
      <c r="H76" s="39"/>
      <c r="I76" s="49">
        <f t="shared" si="8"/>
        <v>66</v>
      </c>
      <c r="J76" s="50" t="str">
        <f t="shared" si="9"/>
        <v xml:space="preserve">Щит пожарный</v>
      </c>
      <c r="K76" s="51"/>
      <c r="L76" s="51"/>
      <c r="M76" s="52" t="str">
        <f t="shared" si="10"/>
        <v>шт</v>
      </c>
      <c r="N76" s="53">
        <f t="shared" si="11"/>
        <v>7742.29</v>
      </c>
      <c r="O76" s="54"/>
      <c r="P76" s="55">
        <f t="shared" si="12"/>
        <v>1</v>
      </c>
      <c r="Q76" s="43">
        <f t="shared" si="13"/>
        <v>0</v>
      </c>
      <c r="R76" s="11"/>
      <c r="S76" s="11"/>
      <c r="T76" s="11"/>
      <c r="U76" s="11"/>
      <c r="V76" s="11"/>
      <c r="W76" s="11"/>
      <c r="X76" s="11"/>
      <c r="Y76" s="11"/>
      <c r="Z76" s="11"/>
      <c r="AA76" s="11"/>
    </row>
    <row r="77" ht="28.5">
      <c r="A77" s="35"/>
      <c r="B77" s="44">
        <v>67</v>
      </c>
      <c r="C77" s="45" t="s">
        <v>37</v>
      </c>
      <c r="D77" s="45" t="s">
        <v>21</v>
      </c>
      <c r="E77" s="46">
        <v>7808.8400000000001</v>
      </c>
      <c r="F77" s="47">
        <v>1</v>
      </c>
      <c r="G77" s="48">
        <f t="shared" si="7"/>
        <v>7808.8400000000001</v>
      </c>
      <c r="H77" s="39"/>
      <c r="I77" s="49">
        <f t="shared" si="8"/>
        <v>67</v>
      </c>
      <c r="J77" s="50" t="str">
        <f t="shared" si="9"/>
        <v xml:space="preserve">Огнетушитель </v>
      </c>
      <c r="K77" s="51"/>
      <c r="L77" s="51"/>
      <c r="M77" s="52" t="str">
        <f t="shared" si="10"/>
        <v>шт</v>
      </c>
      <c r="N77" s="53">
        <f t="shared" si="11"/>
        <v>7808.8400000000001</v>
      </c>
      <c r="O77" s="54"/>
      <c r="P77" s="55">
        <f t="shared" si="12"/>
        <v>1</v>
      </c>
      <c r="Q77" s="43">
        <f t="shared" si="13"/>
        <v>0</v>
      </c>
      <c r="R77" s="11"/>
      <c r="S77" s="11"/>
      <c r="T77" s="11"/>
      <c r="U77" s="11"/>
      <c r="V77" s="11"/>
      <c r="W77" s="11"/>
      <c r="X77" s="11"/>
      <c r="Y77" s="11"/>
      <c r="Z77" s="11"/>
      <c r="AA77" s="11"/>
    </row>
    <row r="78" ht="28.5">
      <c r="A78" s="35"/>
      <c r="B78" s="44">
        <v>68</v>
      </c>
      <c r="C78" s="45" t="s">
        <v>37</v>
      </c>
      <c r="D78" s="45" t="s">
        <v>21</v>
      </c>
      <c r="E78" s="46">
        <v>1180.1600000000001</v>
      </c>
      <c r="F78" s="47">
        <v>4</v>
      </c>
      <c r="G78" s="48">
        <f t="shared" si="7"/>
        <v>4720.6400000000003</v>
      </c>
      <c r="H78" s="39"/>
      <c r="I78" s="49">
        <f t="shared" si="8"/>
        <v>68</v>
      </c>
      <c r="J78" s="50" t="str">
        <f t="shared" si="9"/>
        <v xml:space="preserve">Огнетушитель </v>
      </c>
      <c r="K78" s="51"/>
      <c r="L78" s="51"/>
      <c r="M78" s="52" t="str">
        <f t="shared" si="10"/>
        <v>шт</v>
      </c>
      <c r="N78" s="53">
        <f t="shared" si="11"/>
        <v>1180.1600000000001</v>
      </c>
      <c r="O78" s="54"/>
      <c r="P78" s="55">
        <f t="shared" si="12"/>
        <v>4</v>
      </c>
      <c r="Q78" s="43">
        <f t="shared" si="13"/>
        <v>0</v>
      </c>
      <c r="R78" s="11"/>
      <c r="S78" s="11"/>
      <c r="T78" s="11"/>
      <c r="U78" s="11"/>
      <c r="V78" s="11"/>
      <c r="W78" s="11"/>
      <c r="X78" s="11"/>
      <c r="Y78" s="11"/>
      <c r="Z78" s="11"/>
      <c r="AA78" s="11"/>
    </row>
    <row r="79" ht="28.5">
      <c r="A79" s="35"/>
      <c r="B79" s="44">
        <v>69</v>
      </c>
      <c r="C79" s="45" t="s">
        <v>37</v>
      </c>
      <c r="D79" s="45" t="s">
        <v>21</v>
      </c>
      <c r="E79" s="46">
        <v>7354.0299999999997</v>
      </c>
      <c r="F79" s="47">
        <v>3</v>
      </c>
      <c r="G79" s="48">
        <f t="shared" si="7"/>
        <v>22062.09</v>
      </c>
      <c r="H79" s="39"/>
      <c r="I79" s="49">
        <f t="shared" si="8"/>
        <v>69</v>
      </c>
      <c r="J79" s="50" t="str">
        <f t="shared" si="9"/>
        <v xml:space="preserve">Огнетушитель </v>
      </c>
      <c r="K79" s="51"/>
      <c r="L79" s="51"/>
      <c r="M79" s="52" t="str">
        <f t="shared" si="10"/>
        <v>шт</v>
      </c>
      <c r="N79" s="53">
        <f t="shared" si="11"/>
        <v>7354.0299999999997</v>
      </c>
      <c r="O79" s="54"/>
      <c r="P79" s="55">
        <f t="shared" si="12"/>
        <v>3</v>
      </c>
      <c r="Q79" s="43">
        <f t="shared" si="13"/>
        <v>0</v>
      </c>
      <c r="R79" s="11"/>
      <c r="S79" s="11"/>
      <c r="T79" s="11"/>
      <c r="U79" s="11"/>
      <c r="V79" s="11"/>
      <c r="W79" s="11"/>
      <c r="X79" s="11"/>
      <c r="Y79" s="11"/>
      <c r="Z79" s="11"/>
      <c r="AA79" s="11"/>
    </row>
    <row r="80" ht="28.5">
      <c r="A80" s="35"/>
      <c r="B80" s="44">
        <v>70</v>
      </c>
      <c r="C80" s="45" t="s">
        <v>51</v>
      </c>
      <c r="D80" s="45" t="s">
        <v>21</v>
      </c>
      <c r="E80" s="46">
        <v>1181</v>
      </c>
      <c r="F80" s="47">
        <v>2</v>
      </c>
      <c r="G80" s="48">
        <f t="shared" si="7"/>
        <v>2362</v>
      </c>
      <c r="H80" s="39"/>
      <c r="I80" s="49">
        <f t="shared" si="8"/>
        <v>70</v>
      </c>
      <c r="J80" s="50" t="str">
        <f t="shared" si="9"/>
        <v xml:space="preserve">Головка переходная</v>
      </c>
      <c r="K80" s="51"/>
      <c r="L80" s="51"/>
      <c r="M80" s="52" t="str">
        <f t="shared" si="10"/>
        <v>шт</v>
      </c>
      <c r="N80" s="53">
        <f t="shared" si="11"/>
        <v>1181</v>
      </c>
      <c r="O80" s="54"/>
      <c r="P80" s="55">
        <f t="shared" si="12"/>
        <v>2</v>
      </c>
      <c r="Q80" s="43">
        <f t="shared" si="13"/>
        <v>0</v>
      </c>
      <c r="R80" s="11"/>
      <c r="S80" s="11"/>
      <c r="T80" s="11"/>
      <c r="U80" s="11"/>
      <c r="V80" s="11"/>
      <c r="W80" s="11"/>
      <c r="X80" s="11"/>
      <c r="Y80" s="11"/>
      <c r="Z80" s="11"/>
      <c r="AA80" s="11"/>
    </row>
    <row r="81" ht="28.5">
      <c r="A81" s="35"/>
      <c r="B81" s="44">
        <v>71</v>
      </c>
      <c r="C81" s="45" t="s">
        <v>22</v>
      </c>
      <c r="D81" s="45" t="s">
        <v>21</v>
      </c>
      <c r="E81" s="46">
        <v>175.93000000000001</v>
      </c>
      <c r="F81" s="47">
        <v>105</v>
      </c>
      <c r="G81" s="48">
        <f t="shared" si="7"/>
        <v>18472.650000000001</v>
      </c>
      <c r="H81" s="39"/>
      <c r="I81" s="49">
        <f t="shared" si="8"/>
        <v>71</v>
      </c>
      <c r="J81" s="50" t="str">
        <f t="shared" si="9"/>
        <v xml:space="preserve">Головка рукавная </v>
      </c>
      <c r="K81" s="51"/>
      <c r="L81" s="51"/>
      <c r="M81" s="52" t="str">
        <f t="shared" si="10"/>
        <v>шт</v>
      </c>
      <c r="N81" s="53">
        <f t="shared" si="11"/>
        <v>175.93000000000001</v>
      </c>
      <c r="O81" s="54"/>
      <c r="P81" s="55">
        <f t="shared" si="12"/>
        <v>105</v>
      </c>
      <c r="Q81" s="43">
        <f t="shared" si="13"/>
        <v>0</v>
      </c>
      <c r="R81" s="11"/>
      <c r="S81" s="11"/>
      <c r="T81" s="11"/>
      <c r="U81" s="11"/>
      <c r="V81" s="11"/>
      <c r="W81" s="11"/>
      <c r="X81" s="11"/>
      <c r="Y81" s="11"/>
      <c r="Z81" s="11"/>
      <c r="AA81" s="11"/>
    </row>
    <row r="82" ht="28.5">
      <c r="A82" s="35"/>
      <c r="B82" s="44">
        <v>72</v>
      </c>
      <c r="C82" s="45" t="s">
        <v>22</v>
      </c>
      <c r="D82" s="45" t="s">
        <v>21</v>
      </c>
      <c r="E82" s="46">
        <v>203.38</v>
      </c>
      <c r="F82" s="47">
        <v>50</v>
      </c>
      <c r="G82" s="48">
        <f t="shared" si="7"/>
        <v>10169</v>
      </c>
      <c r="H82" s="39"/>
      <c r="I82" s="49">
        <f t="shared" si="8"/>
        <v>72</v>
      </c>
      <c r="J82" s="50" t="str">
        <f t="shared" si="9"/>
        <v xml:space="preserve">Головка рукавная </v>
      </c>
      <c r="K82" s="51"/>
      <c r="L82" s="51"/>
      <c r="M82" s="52" t="str">
        <f t="shared" si="10"/>
        <v>шт</v>
      </c>
      <c r="N82" s="53">
        <f t="shared" si="11"/>
        <v>203.38</v>
      </c>
      <c r="O82" s="54"/>
      <c r="P82" s="55">
        <f t="shared" si="12"/>
        <v>50</v>
      </c>
      <c r="Q82" s="43">
        <f t="shared" si="13"/>
        <v>0</v>
      </c>
      <c r="R82" s="11"/>
      <c r="S82" s="11"/>
      <c r="T82" s="11"/>
      <c r="U82" s="11"/>
      <c r="V82" s="11"/>
      <c r="W82" s="11"/>
      <c r="X82" s="11"/>
      <c r="Y82" s="11"/>
      <c r="Z82" s="11"/>
      <c r="AA82" s="11"/>
    </row>
    <row r="83" ht="28.5">
      <c r="A83" s="35"/>
      <c r="B83" s="44">
        <v>73</v>
      </c>
      <c r="C83" s="45" t="s">
        <v>25</v>
      </c>
      <c r="D83" s="45" t="s">
        <v>21</v>
      </c>
      <c r="E83" s="46">
        <v>2480.9400000000001</v>
      </c>
      <c r="F83" s="47">
        <v>6</v>
      </c>
      <c r="G83" s="48">
        <f t="shared" si="7"/>
        <v>14885.639999999999</v>
      </c>
      <c r="H83" s="39"/>
      <c r="I83" s="49">
        <f t="shared" si="8"/>
        <v>73</v>
      </c>
      <c r="J83" s="50" t="str">
        <f t="shared" si="9"/>
        <v xml:space="preserve">Вентиль пожарный </v>
      </c>
      <c r="K83" s="51"/>
      <c r="L83" s="51"/>
      <c r="M83" s="52" t="str">
        <f t="shared" si="10"/>
        <v>шт</v>
      </c>
      <c r="N83" s="53">
        <f t="shared" si="11"/>
        <v>2480.9400000000001</v>
      </c>
      <c r="O83" s="54"/>
      <c r="P83" s="55">
        <f t="shared" si="12"/>
        <v>6</v>
      </c>
      <c r="Q83" s="43">
        <f t="shared" si="13"/>
        <v>0</v>
      </c>
      <c r="R83" s="11"/>
      <c r="S83" s="11"/>
      <c r="T83" s="11"/>
      <c r="U83" s="11"/>
      <c r="V83" s="11"/>
      <c r="W83" s="11"/>
      <c r="X83" s="11"/>
      <c r="Y83" s="11"/>
      <c r="Z83" s="11"/>
      <c r="AA83" s="11"/>
    </row>
    <row r="84" ht="28.5">
      <c r="A84" s="35"/>
      <c r="B84" s="44">
        <v>74</v>
      </c>
      <c r="C84" s="45" t="s">
        <v>54</v>
      </c>
      <c r="D84" s="45" t="s">
        <v>21</v>
      </c>
      <c r="E84" s="46">
        <v>2276.52</v>
      </c>
      <c r="F84" s="47">
        <v>15</v>
      </c>
      <c r="G84" s="48">
        <f t="shared" si="7"/>
        <v>34147.800000000003</v>
      </c>
      <c r="H84" s="39"/>
      <c r="I84" s="49">
        <f t="shared" si="8"/>
        <v>74</v>
      </c>
      <c r="J84" s="50" t="str">
        <f t="shared" si="9"/>
        <v xml:space="preserve">Кран пожарный </v>
      </c>
      <c r="K84" s="51"/>
      <c r="L84" s="51"/>
      <c r="M84" s="52" t="str">
        <f t="shared" si="10"/>
        <v>шт</v>
      </c>
      <c r="N84" s="53">
        <f t="shared" si="11"/>
        <v>2276.52</v>
      </c>
      <c r="O84" s="54"/>
      <c r="P84" s="55">
        <f t="shared" si="12"/>
        <v>15</v>
      </c>
      <c r="Q84" s="43">
        <f t="shared" si="13"/>
        <v>0</v>
      </c>
      <c r="R84" s="11"/>
      <c r="S84" s="11"/>
      <c r="T84" s="11"/>
      <c r="U84" s="11"/>
      <c r="V84" s="11"/>
      <c r="W84" s="11"/>
      <c r="X84" s="11"/>
      <c r="Y84" s="11"/>
      <c r="Z84" s="11"/>
      <c r="AA84" s="11"/>
    </row>
    <row r="85" ht="28.5">
      <c r="A85" s="35"/>
      <c r="B85" s="44">
        <v>75</v>
      </c>
      <c r="C85" s="45" t="s">
        <v>30</v>
      </c>
      <c r="D85" s="45" t="s">
        <v>21</v>
      </c>
      <c r="E85" s="46">
        <v>8467.0200000000004</v>
      </c>
      <c r="F85" s="47">
        <v>5</v>
      </c>
      <c r="G85" s="48">
        <f t="shared" si="7"/>
        <v>42335.100000000006</v>
      </c>
      <c r="H85" s="39"/>
      <c r="I85" s="49">
        <f t="shared" si="8"/>
        <v>75</v>
      </c>
      <c r="J85" s="50" t="str">
        <f t="shared" si="9"/>
        <v xml:space="preserve">Рукав пожарный</v>
      </c>
      <c r="K85" s="51"/>
      <c r="L85" s="51"/>
      <c r="M85" s="52" t="str">
        <f t="shared" si="10"/>
        <v>шт</v>
      </c>
      <c r="N85" s="53">
        <f t="shared" si="11"/>
        <v>8467.0200000000004</v>
      </c>
      <c r="O85" s="54"/>
      <c r="P85" s="55">
        <f t="shared" si="12"/>
        <v>5</v>
      </c>
      <c r="Q85" s="43">
        <f t="shared" si="13"/>
        <v>0</v>
      </c>
      <c r="R85" s="11"/>
      <c r="S85" s="11"/>
      <c r="T85" s="11"/>
      <c r="U85" s="11"/>
      <c r="V85" s="11"/>
      <c r="W85" s="11"/>
      <c r="X85" s="11"/>
      <c r="Y85" s="11"/>
      <c r="Z85" s="11"/>
      <c r="AA85" s="11"/>
    </row>
    <row r="86" ht="28.5">
      <c r="A86" s="35"/>
      <c r="B86" s="44">
        <v>76</v>
      </c>
      <c r="C86" s="45" t="s">
        <v>30</v>
      </c>
      <c r="D86" s="45" t="s">
        <v>21</v>
      </c>
      <c r="E86" s="46">
        <v>3560.4500000000003</v>
      </c>
      <c r="F86" s="47">
        <v>4</v>
      </c>
      <c r="G86" s="48">
        <f t="shared" si="7"/>
        <v>14241.800000000001</v>
      </c>
      <c r="H86" s="39"/>
      <c r="I86" s="49">
        <f t="shared" si="8"/>
        <v>76</v>
      </c>
      <c r="J86" s="50" t="str">
        <f t="shared" si="9"/>
        <v xml:space="preserve">Рукав пожарный</v>
      </c>
      <c r="K86" s="51"/>
      <c r="L86" s="51"/>
      <c r="M86" s="52" t="str">
        <f t="shared" si="10"/>
        <v>шт</v>
      </c>
      <c r="N86" s="53">
        <f t="shared" si="11"/>
        <v>3560.4500000000003</v>
      </c>
      <c r="O86" s="54"/>
      <c r="P86" s="55">
        <f t="shared" si="12"/>
        <v>4</v>
      </c>
      <c r="Q86" s="43">
        <f t="shared" si="13"/>
        <v>0</v>
      </c>
      <c r="R86" s="11"/>
      <c r="S86" s="11"/>
      <c r="T86" s="11"/>
      <c r="U86" s="11"/>
      <c r="V86" s="11"/>
      <c r="W86" s="11"/>
      <c r="X86" s="11"/>
      <c r="Y86" s="11"/>
      <c r="Z86" s="11"/>
      <c r="AA86" s="11"/>
    </row>
    <row r="87" ht="28.5">
      <c r="A87" s="35"/>
      <c r="B87" s="44">
        <v>77</v>
      </c>
      <c r="C87" s="45" t="s">
        <v>30</v>
      </c>
      <c r="D87" s="45" t="s">
        <v>21</v>
      </c>
      <c r="E87" s="46">
        <v>2252.8099999999999</v>
      </c>
      <c r="F87" s="47">
        <v>12</v>
      </c>
      <c r="G87" s="48">
        <f t="shared" si="7"/>
        <v>27033.720000000001</v>
      </c>
      <c r="H87" s="39"/>
      <c r="I87" s="49">
        <f t="shared" si="8"/>
        <v>77</v>
      </c>
      <c r="J87" s="50" t="str">
        <f t="shared" si="9"/>
        <v xml:space="preserve">Рукав пожарный</v>
      </c>
      <c r="K87" s="51"/>
      <c r="L87" s="51"/>
      <c r="M87" s="52" t="str">
        <f t="shared" si="10"/>
        <v>шт</v>
      </c>
      <c r="N87" s="53">
        <f t="shared" si="11"/>
        <v>2252.8099999999999</v>
      </c>
      <c r="O87" s="54"/>
      <c r="P87" s="55">
        <f t="shared" si="12"/>
        <v>12</v>
      </c>
      <c r="Q87" s="43">
        <f t="shared" si="13"/>
        <v>0</v>
      </c>
      <c r="R87" s="11"/>
      <c r="S87" s="11"/>
      <c r="T87" s="11"/>
      <c r="U87" s="11"/>
      <c r="V87" s="11"/>
      <c r="W87" s="11"/>
      <c r="X87" s="11"/>
      <c r="Y87" s="11"/>
      <c r="Z87" s="11"/>
      <c r="AA87" s="11"/>
    </row>
    <row r="88" ht="28.5">
      <c r="A88" s="35"/>
      <c r="B88" s="44">
        <v>78</v>
      </c>
      <c r="C88" s="45" t="s">
        <v>30</v>
      </c>
      <c r="D88" s="45" t="s">
        <v>21</v>
      </c>
      <c r="E88" s="46">
        <v>14321.470000000001</v>
      </c>
      <c r="F88" s="47">
        <v>1</v>
      </c>
      <c r="G88" s="48">
        <f t="shared" si="7"/>
        <v>14321.470000000001</v>
      </c>
      <c r="H88" s="39"/>
      <c r="I88" s="49">
        <f t="shared" si="8"/>
        <v>78</v>
      </c>
      <c r="J88" s="50" t="str">
        <f t="shared" si="9"/>
        <v xml:space="preserve">Рукав пожарный</v>
      </c>
      <c r="K88" s="51"/>
      <c r="L88" s="51"/>
      <c r="M88" s="52" t="str">
        <f t="shared" si="10"/>
        <v>шт</v>
      </c>
      <c r="N88" s="53">
        <f t="shared" si="11"/>
        <v>14321.470000000001</v>
      </c>
      <c r="O88" s="54"/>
      <c r="P88" s="55">
        <f t="shared" si="12"/>
        <v>1</v>
      </c>
      <c r="Q88" s="43">
        <f t="shared" si="13"/>
        <v>0</v>
      </c>
      <c r="R88" s="11"/>
      <c r="S88" s="11"/>
      <c r="T88" s="11"/>
      <c r="U88" s="11"/>
      <c r="V88" s="11"/>
      <c r="W88" s="11"/>
      <c r="X88" s="11"/>
      <c r="Y88" s="11"/>
      <c r="Z88" s="11"/>
      <c r="AA88" s="11"/>
    </row>
    <row r="89" ht="28.5">
      <c r="A89" s="35"/>
      <c r="B89" s="44">
        <v>79</v>
      </c>
      <c r="C89" s="45" t="s">
        <v>30</v>
      </c>
      <c r="D89" s="45" t="s">
        <v>21</v>
      </c>
      <c r="E89" s="46">
        <v>2252.8099999999999</v>
      </c>
      <c r="F89" s="47">
        <v>19</v>
      </c>
      <c r="G89" s="48">
        <f t="shared" si="7"/>
        <v>42803.389999999999</v>
      </c>
      <c r="H89" s="39"/>
      <c r="I89" s="49">
        <f t="shared" si="8"/>
        <v>79</v>
      </c>
      <c r="J89" s="50" t="str">
        <f t="shared" si="9"/>
        <v xml:space="preserve">Рукав пожарный</v>
      </c>
      <c r="K89" s="51"/>
      <c r="L89" s="51"/>
      <c r="M89" s="52" t="str">
        <f t="shared" si="10"/>
        <v>шт</v>
      </c>
      <c r="N89" s="53">
        <f t="shared" si="11"/>
        <v>2252.8099999999999</v>
      </c>
      <c r="O89" s="54"/>
      <c r="P89" s="55">
        <f t="shared" si="12"/>
        <v>19</v>
      </c>
      <c r="Q89" s="43">
        <f t="shared" si="13"/>
        <v>0</v>
      </c>
      <c r="R89" s="11"/>
      <c r="S89" s="11"/>
      <c r="T89" s="11"/>
      <c r="U89" s="11"/>
      <c r="V89" s="11"/>
      <c r="W89" s="11"/>
      <c r="X89" s="11"/>
      <c r="Y89" s="11"/>
      <c r="Z89" s="11"/>
      <c r="AA89" s="11"/>
    </row>
    <row r="90" ht="28.5">
      <c r="A90" s="35"/>
      <c r="B90" s="44">
        <v>80</v>
      </c>
      <c r="C90" s="45" t="s">
        <v>32</v>
      </c>
      <c r="D90" s="45" t="s">
        <v>21</v>
      </c>
      <c r="E90" s="46">
        <v>325.87</v>
      </c>
      <c r="F90" s="47">
        <v>13</v>
      </c>
      <c r="G90" s="48">
        <f t="shared" si="7"/>
        <v>4236.3100000000004</v>
      </c>
      <c r="H90" s="39"/>
      <c r="I90" s="49">
        <f t="shared" si="8"/>
        <v>80</v>
      </c>
      <c r="J90" s="50" t="str">
        <f t="shared" si="9"/>
        <v xml:space="preserve">Ствол пожарный</v>
      </c>
      <c r="K90" s="51"/>
      <c r="L90" s="51"/>
      <c r="M90" s="52" t="str">
        <f t="shared" si="10"/>
        <v>шт</v>
      </c>
      <c r="N90" s="53">
        <f t="shared" si="11"/>
        <v>325.87</v>
      </c>
      <c r="O90" s="54"/>
      <c r="P90" s="55">
        <f t="shared" si="12"/>
        <v>13</v>
      </c>
      <c r="Q90" s="43">
        <f t="shared" si="13"/>
        <v>0</v>
      </c>
      <c r="R90" s="11"/>
      <c r="S90" s="11"/>
      <c r="T90" s="11"/>
      <c r="U90" s="11"/>
      <c r="V90" s="11"/>
      <c r="W90" s="11"/>
      <c r="X90" s="11"/>
      <c r="Y90" s="11"/>
      <c r="Z90" s="11"/>
      <c r="AA90" s="11"/>
    </row>
    <row r="91" ht="28.5">
      <c r="A91" s="35"/>
      <c r="B91" s="44">
        <v>81</v>
      </c>
      <c r="C91" s="45" t="s">
        <v>33</v>
      </c>
      <c r="D91" s="45" t="s">
        <v>21</v>
      </c>
      <c r="E91" s="46">
        <v>3863.0300000000002</v>
      </c>
      <c r="F91" s="47">
        <v>13</v>
      </c>
      <c r="G91" s="48">
        <f t="shared" si="7"/>
        <v>50219.389999999999</v>
      </c>
      <c r="H91" s="39"/>
      <c r="I91" s="49">
        <f t="shared" si="8"/>
        <v>81</v>
      </c>
      <c r="J91" s="50" t="str">
        <f t="shared" si="9"/>
        <v xml:space="preserve">Ствол пожарный </v>
      </c>
      <c r="K91" s="51"/>
      <c r="L91" s="51"/>
      <c r="M91" s="52" t="str">
        <f t="shared" si="10"/>
        <v>шт</v>
      </c>
      <c r="N91" s="53">
        <f t="shared" si="11"/>
        <v>3863.0300000000002</v>
      </c>
      <c r="O91" s="54"/>
      <c r="P91" s="55">
        <f t="shared" si="12"/>
        <v>13</v>
      </c>
      <c r="Q91" s="43">
        <f t="shared" si="13"/>
        <v>0</v>
      </c>
      <c r="R91" s="11"/>
      <c r="S91" s="11"/>
      <c r="T91" s="11"/>
      <c r="U91" s="11"/>
      <c r="V91" s="11"/>
      <c r="W91" s="11"/>
      <c r="X91" s="11"/>
      <c r="Y91" s="11"/>
      <c r="Z91" s="11"/>
      <c r="AA91" s="11"/>
    </row>
    <row r="92" ht="28.5">
      <c r="A92" s="35"/>
      <c r="B92" s="44">
        <v>82</v>
      </c>
      <c r="C92" s="45" t="s">
        <v>33</v>
      </c>
      <c r="D92" s="45" t="s">
        <v>21</v>
      </c>
      <c r="E92" s="46">
        <v>3379.5300000000002</v>
      </c>
      <c r="F92" s="47">
        <v>3</v>
      </c>
      <c r="G92" s="48">
        <f t="shared" si="7"/>
        <v>10138.59</v>
      </c>
      <c r="H92" s="39"/>
      <c r="I92" s="49">
        <f t="shared" si="8"/>
        <v>82</v>
      </c>
      <c r="J92" s="50" t="str">
        <f t="shared" si="9"/>
        <v xml:space="preserve">Ствол пожарный </v>
      </c>
      <c r="K92" s="51"/>
      <c r="L92" s="51"/>
      <c r="M92" s="52" t="str">
        <f t="shared" si="10"/>
        <v>шт</v>
      </c>
      <c r="N92" s="53">
        <f t="shared" si="11"/>
        <v>3379.5300000000002</v>
      </c>
      <c r="O92" s="54"/>
      <c r="P92" s="55">
        <f t="shared" si="12"/>
        <v>3</v>
      </c>
      <c r="Q92" s="43">
        <f t="shared" si="13"/>
        <v>0</v>
      </c>
      <c r="R92" s="11"/>
      <c r="S92" s="11"/>
      <c r="T92" s="11"/>
      <c r="U92" s="11"/>
      <c r="V92" s="11"/>
      <c r="W92" s="11"/>
      <c r="X92" s="11"/>
      <c r="Y92" s="11"/>
      <c r="Z92" s="11"/>
      <c r="AA92" s="11"/>
    </row>
    <row r="93" ht="28.5">
      <c r="A93" s="35"/>
      <c r="B93" s="44">
        <v>83</v>
      </c>
      <c r="C93" s="45" t="s">
        <v>31</v>
      </c>
      <c r="D93" s="45" t="s">
        <v>21</v>
      </c>
      <c r="E93" s="46">
        <v>4439.0799999999999</v>
      </c>
      <c r="F93" s="47">
        <v>3</v>
      </c>
      <c r="G93" s="48">
        <f t="shared" si="7"/>
        <v>13317.24</v>
      </c>
      <c r="H93" s="39"/>
      <c r="I93" s="49">
        <f t="shared" si="8"/>
        <v>83</v>
      </c>
      <c r="J93" s="50" t="str">
        <f t="shared" si="9"/>
        <v xml:space="preserve">Рукав пожарный </v>
      </c>
      <c r="K93" s="51"/>
      <c r="L93" s="51"/>
      <c r="M93" s="52" t="str">
        <f t="shared" si="10"/>
        <v>шт</v>
      </c>
      <c r="N93" s="53">
        <f t="shared" si="11"/>
        <v>4439.0799999999999</v>
      </c>
      <c r="O93" s="54"/>
      <c r="P93" s="55">
        <f t="shared" si="12"/>
        <v>3</v>
      </c>
      <c r="Q93" s="43">
        <f t="shared" si="13"/>
        <v>0</v>
      </c>
      <c r="R93" s="11"/>
      <c r="S93" s="11"/>
      <c r="T93" s="11"/>
      <c r="U93" s="11"/>
      <c r="V93" s="11"/>
      <c r="W93" s="11"/>
      <c r="X93" s="11"/>
      <c r="Y93" s="11"/>
      <c r="Z93" s="11"/>
      <c r="AA93" s="11"/>
    </row>
    <row r="94">
      <c r="A94" s="35"/>
      <c r="B94" s="44">
        <v>84</v>
      </c>
      <c r="C94" s="45" t="s">
        <v>34</v>
      </c>
      <c r="D94" s="45" t="s">
        <v>21</v>
      </c>
      <c r="E94" s="46">
        <v>3763.4200000000001</v>
      </c>
      <c r="F94" s="47">
        <v>11</v>
      </c>
      <c r="G94" s="48">
        <f t="shared" si="7"/>
        <v>41397.620000000003</v>
      </c>
      <c r="H94" s="39"/>
      <c r="I94" s="49">
        <f t="shared" si="8"/>
        <v>84</v>
      </c>
      <c r="J94" s="50" t="str">
        <f t="shared" si="9"/>
        <v xml:space="preserve">Кошма асбестовая </v>
      </c>
      <c r="K94" s="51"/>
      <c r="L94" s="51"/>
      <c r="M94" s="52" t="str">
        <f t="shared" si="10"/>
        <v>шт</v>
      </c>
      <c r="N94" s="53">
        <f t="shared" si="11"/>
        <v>3763.4200000000001</v>
      </c>
      <c r="O94" s="54"/>
      <c r="P94" s="55">
        <f t="shared" si="12"/>
        <v>11</v>
      </c>
      <c r="Q94" s="43">
        <f t="shared" si="13"/>
        <v>0</v>
      </c>
      <c r="R94" s="11"/>
      <c r="S94" s="11"/>
      <c r="T94" s="11"/>
      <c r="U94" s="11"/>
      <c r="V94" s="11"/>
      <c r="W94" s="11"/>
      <c r="X94" s="11"/>
      <c r="Y94" s="11"/>
      <c r="Z94" s="11"/>
      <c r="AA94" s="11"/>
    </row>
    <row r="95" ht="28.5">
      <c r="A95" s="35"/>
      <c r="B95" s="44">
        <v>85</v>
      </c>
      <c r="C95" s="45" t="s">
        <v>27</v>
      </c>
      <c r="D95" s="45" t="s">
        <v>21</v>
      </c>
      <c r="E95" s="46">
        <v>1351.73</v>
      </c>
      <c r="F95" s="47">
        <v>20</v>
      </c>
      <c r="G95" s="48">
        <f t="shared" si="7"/>
        <v>27034.599999999999</v>
      </c>
      <c r="H95" s="39"/>
      <c r="I95" s="49">
        <f t="shared" si="8"/>
        <v>85</v>
      </c>
      <c r="J95" s="50" t="str">
        <f t="shared" si="9"/>
        <v xml:space="preserve">Кронштейн для огнетушителей</v>
      </c>
      <c r="K95" s="51"/>
      <c r="L95" s="51"/>
      <c r="M95" s="52" t="str">
        <f t="shared" si="10"/>
        <v>шт</v>
      </c>
      <c r="N95" s="53">
        <f t="shared" si="11"/>
        <v>1351.73</v>
      </c>
      <c r="O95" s="54"/>
      <c r="P95" s="55">
        <f t="shared" si="12"/>
        <v>20</v>
      </c>
      <c r="Q95" s="43">
        <f t="shared" si="13"/>
        <v>0</v>
      </c>
      <c r="R95" s="11"/>
      <c r="S95" s="11"/>
      <c r="T95" s="11"/>
      <c r="U95" s="11"/>
      <c r="V95" s="11"/>
      <c r="W95" s="11"/>
      <c r="X95" s="11"/>
      <c r="Y95" s="11"/>
      <c r="Z95" s="11"/>
      <c r="AA95" s="11"/>
    </row>
    <row r="96">
      <c r="A96" s="35"/>
      <c r="B96" s="44">
        <v>86</v>
      </c>
      <c r="C96" s="45" t="s">
        <v>37</v>
      </c>
      <c r="D96" s="45" t="s">
        <v>21</v>
      </c>
      <c r="E96" s="46">
        <v>919.38</v>
      </c>
      <c r="F96" s="47">
        <v>46</v>
      </c>
      <c r="G96" s="48">
        <f t="shared" si="7"/>
        <v>42291.480000000003</v>
      </c>
      <c r="H96" s="39"/>
      <c r="I96" s="49">
        <f t="shared" si="8"/>
        <v>86</v>
      </c>
      <c r="J96" s="50" t="str">
        <f t="shared" si="9"/>
        <v xml:space="preserve">Огнетушитель </v>
      </c>
      <c r="K96" s="51"/>
      <c r="L96" s="51"/>
      <c r="M96" s="52" t="str">
        <f t="shared" si="10"/>
        <v>шт</v>
      </c>
      <c r="N96" s="53">
        <f t="shared" si="11"/>
        <v>919.38</v>
      </c>
      <c r="O96" s="54"/>
      <c r="P96" s="55">
        <f t="shared" si="12"/>
        <v>46</v>
      </c>
      <c r="Q96" s="43">
        <f t="shared" si="13"/>
        <v>0</v>
      </c>
      <c r="R96" s="11"/>
      <c r="S96" s="11"/>
      <c r="T96" s="11"/>
      <c r="U96" s="11"/>
      <c r="V96" s="11"/>
      <c r="W96" s="11"/>
      <c r="X96" s="11"/>
      <c r="Y96" s="11"/>
      <c r="Z96" s="11"/>
      <c r="AA96" s="11"/>
    </row>
    <row r="97" ht="28.5">
      <c r="A97" s="35"/>
      <c r="B97" s="44">
        <v>87</v>
      </c>
      <c r="C97" s="45" t="s">
        <v>37</v>
      </c>
      <c r="D97" s="45" t="s">
        <v>21</v>
      </c>
      <c r="E97" s="46">
        <v>8721.1499999999996</v>
      </c>
      <c r="F97" s="47">
        <v>2</v>
      </c>
      <c r="G97" s="48">
        <f t="shared" si="7"/>
        <v>17442.299999999999</v>
      </c>
      <c r="H97" s="39"/>
      <c r="I97" s="49">
        <f t="shared" si="8"/>
        <v>87</v>
      </c>
      <c r="J97" s="50" t="str">
        <f t="shared" si="9"/>
        <v xml:space="preserve">Огнетушитель </v>
      </c>
      <c r="K97" s="51"/>
      <c r="L97" s="51"/>
      <c r="M97" s="52" t="str">
        <f t="shared" si="10"/>
        <v>шт</v>
      </c>
      <c r="N97" s="53">
        <f t="shared" si="11"/>
        <v>8721.1499999999996</v>
      </c>
      <c r="O97" s="54"/>
      <c r="P97" s="55">
        <f t="shared" si="12"/>
        <v>2</v>
      </c>
      <c r="Q97" s="43">
        <f t="shared" si="13"/>
        <v>0</v>
      </c>
      <c r="R97" s="11"/>
      <c r="S97" s="11"/>
      <c r="T97" s="11"/>
      <c r="U97" s="11"/>
      <c r="V97" s="11"/>
      <c r="W97" s="11"/>
      <c r="X97" s="11"/>
      <c r="Y97" s="11"/>
      <c r="Z97" s="11"/>
      <c r="AA97" s="11"/>
    </row>
    <row r="98" ht="14.25">
      <c r="A98" s="35"/>
      <c r="B98" s="44">
        <v>88</v>
      </c>
      <c r="C98" s="45" t="s">
        <v>37</v>
      </c>
      <c r="D98" s="45" t="s">
        <v>21</v>
      </c>
      <c r="E98" s="46">
        <v>1180.1600000000001</v>
      </c>
      <c r="F98" s="47">
        <v>23</v>
      </c>
      <c r="G98" s="48">
        <f t="shared" si="7"/>
        <v>27143.68</v>
      </c>
      <c r="H98" s="39"/>
      <c r="I98" s="49">
        <f t="shared" si="8"/>
        <v>88</v>
      </c>
      <c r="J98" s="50" t="str">
        <f t="shared" si="9"/>
        <v xml:space="preserve">Огнетушитель </v>
      </c>
      <c r="K98" s="51"/>
      <c r="L98" s="51"/>
      <c r="M98" s="52" t="str">
        <f t="shared" si="10"/>
        <v>шт</v>
      </c>
      <c r="N98" s="53">
        <f t="shared" si="11"/>
        <v>1180.1600000000001</v>
      </c>
      <c r="O98" s="54"/>
      <c r="P98" s="55">
        <f t="shared" si="12"/>
        <v>23</v>
      </c>
      <c r="Q98" s="43">
        <f t="shared" si="13"/>
        <v>0</v>
      </c>
      <c r="R98" s="11"/>
      <c r="S98" s="11"/>
      <c r="T98" s="11"/>
      <c r="U98" s="11"/>
      <c r="V98" s="11"/>
      <c r="W98" s="11"/>
      <c r="X98" s="11"/>
      <c r="Y98" s="11"/>
      <c r="Z98" s="11"/>
      <c r="AA98" s="11"/>
    </row>
    <row r="99" ht="14.25">
      <c r="A99" s="35"/>
      <c r="B99" s="44">
        <v>89</v>
      </c>
      <c r="C99" s="45" t="s">
        <v>37</v>
      </c>
      <c r="D99" s="45" t="s">
        <v>21</v>
      </c>
      <c r="E99" s="46">
        <v>3090.0500000000002</v>
      </c>
      <c r="F99" s="47">
        <v>9</v>
      </c>
      <c r="G99" s="48">
        <f t="shared" si="7"/>
        <v>27810.450000000001</v>
      </c>
      <c r="H99" s="39"/>
      <c r="I99" s="49">
        <f t="shared" si="8"/>
        <v>89</v>
      </c>
      <c r="J99" s="50" t="str">
        <f t="shared" si="9"/>
        <v xml:space="preserve">Огнетушитель </v>
      </c>
      <c r="K99" s="51"/>
      <c r="L99" s="51"/>
      <c r="M99" s="52" t="str">
        <f t="shared" si="10"/>
        <v>шт</v>
      </c>
      <c r="N99" s="53">
        <f t="shared" si="11"/>
        <v>3090.0500000000002</v>
      </c>
      <c r="O99" s="54"/>
      <c r="P99" s="55">
        <f t="shared" si="12"/>
        <v>9</v>
      </c>
      <c r="Q99" s="43">
        <f t="shared" si="13"/>
        <v>0</v>
      </c>
      <c r="R99" s="11"/>
      <c r="S99" s="11"/>
      <c r="T99" s="11"/>
      <c r="U99" s="11"/>
      <c r="V99" s="11"/>
      <c r="W99" s="11"/>
      <c r="X99" s="11"/>
      <c r="Y99" s="11"/>
      <c r="Z99" s="11"/>
      <c r="AA99" s="11"/>
    </row>
    <row r="100" ht="14.25">
      <c r="A100" s="35"/>
      <c r="B100" s="44">
        <v>90</v>
      </c>
      <c r="C100" s="45" t="s">
        <v>37</v>
      </c>
      <c r="D100" s="45" t="s">
        <v>21</v>
      </c>
      <c r="E100" s="46">
        <v>7354.0299999999997</v>
      </c>
      <c r="F100" s="47">
        <v>12</v>
      </c>
      <c r="G100" s="48">
        <f t="shared" ref="G100:G163" si="14">F100*E100</f>
        <v>88248.360000000001</v>
      </c>
      <c r="H100" s="39"/>
      <c r="I100" s="49">
        <f t="shared" si="8"/>
        <v>90</v>
      </c>
      <c r="J100" s="50" t="str">
        <f t="shared" si="9"/>
        <v xml:space="preserve">Огнетушитель </v>
      </c>
      <c r="K100" s="51"/>
      <c r="L100" s="51"/>
      <c r="M100" s="52" t="str">
        <f t="shared" si="10"/>
        <v>шт</v>
      </c>
      <c r="N100" s="53">
        <f t="shared" si="11"/>
        <v>7354.0299999999997</v>
      </c>
      <c r="O100" s="54"/>
      <c r="P100" s="55">
        <f t="shared" si="12"/>
        <v>12</v>
      </c>
      <c r="Q100" s="43">
        <f t="shared" si="13"/>
        <v>0</v>
      </c>
      <c r="R100" s="11"/>
      <c r="S100" s="11"/>
      <c r="T100" s="11"/>
      <c r="U100" s="11"/>
      <c r="V100" s="11"/>
      <c r="W100" s="11"/>
      <c r="X100" s="11"/>
      <c r="Y100" s="11"/>
      <c r="Z100" s="11"/>
      <c r="AA100" s="11"/>
    </row>
    <row r="101" ht="14.25">
      <c r="A101" s="35"/>
      <c r="B101" s="44">
        <v>91</v>
      </c>
      <c r="C101" s="45" t="s">
        <v>39</v>
      </c>
      <c r="D101" s="45" t="s">
        <v>21</v>
      </c>
      <c r="E101" s="46">
        <v>304.44999999999999</v>
      </c>
      <c r="F101" s="47">
        <v>11</v>
      </c>
      <c r="G101" s="48">
        <f t="shared" si="14"/>
        <v>3348.9499999999998</v>
      </c>
      <c r="H101" s="39"/>
      <c r="I101" s="49">
        <f t="shared" si="8"/>
        <v>91</v>
      </c>
      <c r="J101" s="50" t="str">
        <f t="shared" si="9"/>
        <v xml:space="preserve">Раструб для огнетушителей</v>
      </c>
      <c r="K101" s="51"/>
      <c r="L101" s="51"/>
      <c r="M101" s="52" t="str">
        <f t="shared" si="10"/>
        <v>шт</v>
      </c>
      <c r="N101" s="53">
        <f t="shared" si="11"/>
        <v>304.44999999999999</v>
      </c>
      <c r="O101" s="54"/>
      <c r="P101" s="55">
        <f t="shared" si="12"/>
        <v>11</v>
      </c>
      <c r="Q101" s="43">
        <f t="shared" si="13"/>
        <v>0</v>
      </c>
      <c r="R101" s="11"/>
      <c r="S101" s="11"/>
      <c r="T101" s="11"/>
      <c r="U101" s="11"/>
      <c r="V101" s="11"/>
      <c r="W101" s="11"/>
      <c r="X101" s="11"/>
      <c r="Y101" s="11"/>
      <c r="Z101" s="11"/>
      <c r="AA101" s="11"/>
    </row>
    <row r="102" ht="14.25">
      <c r="A102" s="35"/>
      <c r="B102" s="44">
        <v>92</v>
      </c>
      <c r="C102" s="45" t="s">
        <v>40</v>
      </c>
      <c r="D102" s="45" t="s">
        <v>21</v>
      </c>
      <c r="E102" s="46">
        <v>44.649999999999999</v>
      </c>
      <c r="F102" s="47">
        <v>6</v>
      </c>
      <c r="G102" s="48">
        <f t="shared" si="14"/>
        <v>267.89999999999998</v>
      </c>
      <c r="H102" s="39"/>
      <c r="I102" s="49">
        <f t="shared" si="8"/>
        <v>92</v>
      </c>
      <c r="J102" s="50" t="str">
        <f t="shared" si="9"/>
        <v xml:space="preserve">Трубка к огнетушителям </v>
      </c>
      <c r="K102" s="51"/>
      <c r="L102" s="51"/>
      <c r="M102" s="52" t="str">
        <f t="shared" si="10"/>
        <v>шт</v>
      </c>
      <c r="N102" s="53">
        <f t="shared" si="11"/>
        <v>44.649999999999999</v>
      </c>
      <c r="O102" s="54"/>
      <c r="P102" s="55">
        <f t="shared" si="12"/>
        <v>6</v>
      </c>
      <c r="Q102" s="43">
        <f t="shared" si="13"/>
        <v>0</v>
      </c>
      <c r="R102" s="11"/>
      <c r="S102" s="11"/>
      <c r="T102" s="11"/>
      <c r="U102" s="11"/>
      <c r="V102" s="11"/>
      <c r="W102" s="11"/>
      <c r="X102" s="11"/>
      <c r="Y102" s="11"/>
      <c r="Z102" s="11"/>
      <c r="AA102" s="11"/>
    </row>
    <row r="103" ht="14.25">
      <c r="A103" s="35"/>
      <c r="B103" s="44">
        <v>93</v>
      </c>
      <c r="C103" s="45" t="s">
        <v>41</v>
      </c>
      <c r="D103" s="45" t="s">
        <v>21</v>
      </c>
      <c r="E103" s="46">
        <v>44.300000000000004</v>
      </c>
      <c r="F103" s="47">
        <v>6</v>
      </c>
      <c r="G103" s="48">
        <f t="shared" si="14"/>
        <v>265.80000000000001</v>
      </c>
      <c r="H103" s="39"/>
      <c r="I103" s="49">
        <f t="shared" si="8"/>
        <v>93</v>
      </c>
      <c r="J103" s="50" t="str">
        <f t="shared" si="9"/>
        <v xml:space="preserve">Трубка к огнетушителям</v>
      </c>
      <c r="K103" s="51"/>
      <c r="L103" s="51"/>
      <c r="M103" s="52" t="str">
        <f t="shared" si="10"/>
        <v>шт</v>
      </c>
      <c r="N103" s="53">
        <f t="shared" si="11"/>
        <v>44.300000000000004</v>
      </c>
      <c r="O103" s="54"/>
      <c r="P103" s="55">
        <f t="shared" si="12"/>
        <v>6</v>
      </c>
      <c r="Q103" s="43">
        <f t="shared" si="13"/>
        <v>0</v>
      </c>
      <c r="R103" s="11"/>
      <c r="S103" s="11"/>
      <c r="T103" s="11"/>
      <c r="U103" s="11"/>
      <c r="V103" s="11"/>
      <c r="W103" s="11"/>
      <c r="X103" s="11"/>
      <c r="Y103" s="11"/>
      <c r="Z103" s="11"/>
      <c r="AA103" s="11"/>
    </row>
    <row r="104" ht="28.5">
      <c r="A104" s="35"/>
      <c r="B104" s="44">
        <v>94</v>
      </c>
      <c r="C104" s="45" t="s">
        <v>43</v>
      </c>
      <c r="D104" s="45" t="s">
        <v>21</v>
      </c>
      <c r="E104" s="46">
        <v>1018.83</v>
      </c>
      <c r="F104" s="47">
        <v>1</v>
      </c>
      <c r="G104" s="48">
        <f t="shared" si="14"/>
        <v>1018.83</v>
      </c>
      <c r="H104" s="39"/>
      <c r="I104" s="49">
        <f t="shared" si="8"/>
        <v>94</v>
      </c>
      <c r="J104" s="50" t="str">
        <f t="shared" si="9"/>
        <v xml:space="preserve">Тележка </v>
      </c>
      <c r="K104" s="51"/>
      <c r="L104" s="51"/>
      <c r="M104" s="52" t="str">
        <f t="shared" si="10"/>
        <v>шт</v>
      </c>
      <c r="N104" s="53">
        <f t="shared" si="11"/>
        <v>1018.83</v>
      </c>
      <c r="O104" s="54"/>
      <c r="P104" s="55">
        <f t="shared" si="12"/>
        <v>1</v>
      </c>
      <c r="Q104" s="43">
        <f t="shared" si="13"/>
        <v>0</v>
      </c>
      <c r="R104" s="11"/>
      <c r="S104" s="11"/>
      <c r="T104" s="11"/>
      <c r="U104" s="11"/>
      <c r="V104" s="11"/>
      <c r="W104" s="11"/>
      <c r="X104" s="11"/>
      <c r="Y104" s="11"/>
      <c r="Z104" s="11"/>
      <c r="AA104" s="11"/>
    </row>
    <row r="105" ht="28.5">
      <c r="A105" s="35"/>
      <c r="B105" s="44">
        <v>95</v>
      </c>
      <c r="C105" s="45" t="s">
        <v>43</v>
      </c>
      <c r="D105" s="45" t="s">
        <v>21</v>
      </c>
      <c r="E105" s="46">
        <v>975.32000000000005</v>
      </c>
      <c r="F105" s="47">
        <v>2</v>
      </c>
      <c r="G105" s="48">
        <f t="shared" si="14"/>
        <v>1950.6400000000001</v>
      </c>
      <c r="H105" s="39"/>
      <c r="I105" s="49">
        <f t="shared" si="8"/>
        <v>95</v>
      </c>
      <c r="J105" s="50" t="str">
        <f t="shared" si="9"/>
        <v xml:space="preserve">Тележка </v>
      </c>
      <c r="K105" s="51"/>
      <c r="L105" s="51"/>
      <c r="M105" s="52" t="str">
        <f t="shared" si="10"/>
        <v>шт</v>
      </c>
      <c r="N105" s="53">
        <f t="shared" si="11"/>
        <v>975.32000000000005</v>
      </c>
      <c r="O105" s="54"/>
      <c r="P105" s="55">
        <f t="shared" si="12"/>
        <v>2</v>
      </c>
      <c r="Q105" s="43">
        <f t="shared" si="13"/>
        <v>0</v>
      </c>
      <c r="R105" s="11"/>
      <c r="S105" s="11"/>
      <c r="T105" s="11"/>
      <c r="U105" s="11"/>
      <c r="V105" s="11"/>
      <c r="W105" s="11"/>
      <c r="X105" s="11"/>
      <c r="Y105" s="11"/>
      <c r="Z105" s="11"/>
      <c r="AA105" s="11"/>
    </row>
    <row r="106" ht="28.5">
      <c r="A106" s="35"/>
      <c r="B106" s="44">
        <v>96</v>
      </c>
      <c r="C106" s="45" t="s">
        <v>55</v>
      </c>
      <c r="D106" s="45" t="s">
        <v>21</v>
      </c>
      <c r="E106" s="46">
        <v>515.74000000000001</v>
      </c>
      <c r="F106" s="47">
        <v>5</v>
      </c>
      <c r="G106" s="48">
        <f t="shared" si="14"/>
        <v>2578.6999999999998</v>
      </c>
      <c r="H106" s="39"/>
      <c r="I106" s="49">
        <f t="shared" si="8"/>
        <v>96</v>
      </c>
      <c r="J106" s="50" t="str">
        <f t="shared" si="9"/>
        <v xml:space="preserve">Пеногенератор
</v>
      </c>
      <c r="K106" s="51"/>
      <c r="L106" s="51"/>
      <c r="M106" s="52" t="str">
        <f t="shared" si="10"/>
        <v>шт</v>
      </c>
      <c r="N106" s="53">
        <f t="shared" si="11"/>
        <v>515.74000000000001</v>
      </c>
      <c r="O106" s="54"/>
      <c r="P106" s="55">
        <f t="shared" si="12"/>
        <v>5</v>
      </c>
      <c r="Q106" s="43">
        <f t="shared" si="13"/>
        <v>0</v>
      </c>
      <c r="R106" s="11"/>
      <c r="S106" s="11"/>
      <c r="T106" s="11"/>
      <c r="U106" s="11"/>
      <c r="V106" s="11"/>
      <c r="W106" s="11"/>
      <c r="X106" s="11"/>
      <c r="Y106" s="11"/>
      <c r="Z106" s="11"/>
      <c r="AA106" s="11"/>
    </row>
    <row r="107" ht="28.5">
      <c r="A107" s="35"/>
      <c r="B107" s="44">
        <v>97</v>
      </c>
      <c r="C107" s="45" t="s">
        <v>48</v>
      </c>
      <c r="D107" s="45" t="s">
        <v>21</v>
      </c>
      <c r="E107" s="46">
        <v>1351.73</v>
      </c>
      <c r="F107" s="47">
        <v>5</v>
      </c>
      <c r="G107" s="48">
        <f t="shared" si="14"/>
        <v>6758.6499999999996</v>
      </c>
      <c r="H107" s="39"/>
      <c r="I107" s="49">
        <f t="shared" si="8"/>
        <v>97</v>
      </c>
      <c r="J107" s="50" t="str">
        <f t="shared" si="9"/>
        <v xml:space="preserve">Шланг к огнетушителям
</v>
      </c>
      <c r="K107" s="51"/>
      <c r="L107" s="51"/>
      <c r="M107" s="52" t="str">
        <f t="shared" si="10"/>
        <v>шт</v>
      </c>
      <c r="N107" s="53">
        <f t="shared" si="11"/>
        <v>1351.73</v>
      </c>
      <c r="O107" s="54"/>
      <c r="P107" s="55">
        <f t="shared" si="12"/>
        <v>5</v>
      </c>
      <c r="Q107" s="43">
        <f t="shared" si="13"/>
        <v>0</v>
      </c>
      <c r="R107" s="11"/>
      <c r="S107" s="11"/>
      <c r="T107" s="11"/>
      <c r="U107" s="11"/>
      <c r="V107" s="11"/>
      <c r="W107" s="11"/>
      <c r="X107" s="11"/>
      <c r="Y107" s="11"/>
      <c r="Z107" s="11"/>
      <c r="AA107" s="11"/>
    </row>
    <row r="108" ht="28.5">
      <c r="A108" s="35"/>
      <c r="B108" s="44">
        <v>98</v>
      </c>
      <c r="C108" s="45" t="s">
        <v>24</v>
      </c>
      <c r="D108" s="45" t="s">
        <v>21</v>
      </c>
      <c r="E108" s="46">
        <v>1019</v>
      </c>
      <c r="F108" s="47">
        <v>6</v>
      </c>
      <c r="G108" s="48">
        <f t="shared" si="14"/>
        <v>6114</v>
      </c>
      <c r="H108" s="39"/>
      <c r="I108" s="49">
        <f t="shared" si="8"/>
        <v>98</v>
      </c>
      <c r="J108" s="50" t="str">
        <f t="shared" si="9"/>
        <v xml:space="preserve">Подушка огнезащитная</v>
      </c>
      <c r="K108" s="51"/>
      <c r="L108" s="51"/>
      <c r="M108" s="52" t="str">
        <f t="shared" si="10"/>
        <v>шт</v>
      </c>
      <c r="N108" s="53">
        <f t="shared" si="11"/>
        <v>1019</v>
      </c>
      <c r="O108" s="54"/>
      <c r="P108" s="55">
        <f t="shared" si="12"/>
        <v>6</v>
      </c>
      <c r="Q108" s="43">
        <f t="shared" si="13"/>
        <v>0</v>
      </c>
      <c r="R108" s="11"/>
      <c r="S108" s="11"/>
      <c r="T108" s="11"/>
      <c r="U108" s="11"/>
      <c r="V108" s="11"/>
      <c r="W108" s="11"/>
      <c r="X108" s="11"/>
      <c r="Y108" s="11"/>
      <c r="Z108" s="11"/>
      <c r="AA108" s="11"/>
    </row>
    <row r="109" ht="28.5">
      <c r="A109" s="35"/>
      <c r="B109" s="44">
        <v>99</v>
      </c>
      <c r="C109" s="45" t="s">
        <v>56</v>
      </c>
      <c r="D109" s="45" t="s">
        <v>21</v>
      </c>
      <c r="E109" s="46">
        <v>3265.7000000000003</v>
      </c>
      <c r="F109" s="47">
        <v>4</v>
      </c>
      <c r="G109" s="48">
        <f t="shared" si="14"/>
        <v>13062.800000000001</v>
      </c>
      <c r="H109" s="39"/>
      <c r="I109" s="49">
        <f t="shared" si="8"/>
        <v>99</v>
      </c>
      <c r="J109" s="50" t="str">
        <f t="shared" si="9"/>
        <v xml:space="preserve">Модуль порошкового пожаротушения</v>
      </c>
      <c r="K109" s="51"/>
      <c r="L109" s="51"/>
      <c r="M109" s="52" t="str">
        <f t="shared" si="10"/>
        <v>шт</v>
      </c>
      <c r="N109" s="53">
        <f t="shared" si="11"/>
        <v>3265.7000000000003</v>
      </c>
      <c r="O109" s="54"/>
      <c r="P109" s="55">
        <f t="shared" si="12"/>
        <v>4</v>
      </c>
      <c r="Q109" s="43">
        <f t="shared" si="13"/>
        <v>0</v>
      </c>
      <c r="R109" s="11"/>
      <c r="S109" s="11"/>
      <c r="T109" s="11"/>
      <c r="U109" s="11"/>
      <c r="V109" s="11"/>
      <c r="W109" s="11"/>
      <c r="X109" s="11"/>
      <c r="Y109" s="11"/>
      <c r="Z109" s="11"/>
      <c r="AA109" s="11"/>
    </row>
    <row r="110" ht="28.5">
      <c r="A110" s="35"/>
      <c r="B110" s="44">
        <v>100</v>
      </c>
      <c r="C110" s="47" t="s">
        <v>28</v>
      </c>
      <c r="D110" s="45" t="s">
        <v>21</v>
      </c>
      <c r="E110" s="46">
        <v>175.93000000000001</v>
      </c>
      <c r="F110" s="47">
        <v>4</v>
      </c>
      <c r="G110" s="48">
        <f t="shared" si="14"/>
        <v>703.72000000000003</v>
      </c>
      <c r="H110" s="39"/>
      <c r="I110" s="49">
        <f t="shared" si="8"/>
        <v>100</v>
      </c>
      <c r="J110" s="50" t="str">
        <f t="shared" si="9"/>
        <v xml:space="preserve">Полугайка (головка муфтовая)</v>
      </c>
      <c r="K110" s="51"/>
      <c r="L110" s="51"/>
      <c r="M110" s="52" t="str">
        <f t="shared" si="10"/>
        <v>шт</v>
      </c>
      <c r="N110" s="53">
        <f t="shared" si="11"/>
        <v>175.93000000000001</v>
      </c>
      <c r="O110" s="54"/>
      <c r="P110" s="55">
        <f t="shared" si="12"/>
        <v>4</v>
      </c>
      <c r="Q110" s="43">
        <f t="shared" si="13"/>
        <v>0</v>
      </c>
      <c r="R110" s="11"/>
      <c r="S110" s="11"/>
      <c r="T110" s="11"/>
      <c r="U110" s="11"/>
      <c r="V110" s="11"/>
      <c r="W110" s="11"/>
      <c r="X110" s="11"/>
      <c r="Y110" s="11"/>
      <c r="Z110" s="11"/>
      <c r="AA110" s="11"/>
    </row>
    <row r="111" ht="28.5">
      <c r="A111" s="35"/>
      <c r="B111" s="44">
        <v>101</v>
      </c>
      <c r="C111" s="45" t="s">
        <v>57</v>
      </c>
      <c r="D111" s="45" t="s">
        <v>21</v>
      </c>
      <c r="E111" s="46">
        <v>1214</v>
      </c>
      <c r="F111" s="47">
        <v>8</v>
      </c>
      <c r="G111" s="48">
        <f t="shared" si="14"/>
        <v>9712</v>
      </c>
      <c r="H111" s="39"/>
      <c r="I111" s="49">
        <f t="shared" si="8"/>
        <v>101</v>
      </c>
      <c r="J111" s="50" t="str">
        <f t="shared" si="9"/>
        <v xml:space="preserve">Полотно противопожарное</v>
      </c>
      <c r="K111" s="51"/>
      <c r="L111" s="51"/>
      <c r="M111" s="52" t="str">
        <f t="shared" si="10"/>
        <v>шт</v>
      </c>
      <c r="N111" s="53">
        <f t="shared" si="11"/>
        <v>1214</v>
      </c>
      <c r="O111" s="54"/>
      <c r="P111" s="55">
        <f t="shared" si="12"/>
        <v>8</v>
      </c>
      <c r="Q111" s="43">
        <f t="shared" si="13"/>
        <v>0</v>
      </c>
      <c r="R111" s="11"/>
      <c r="S111" s="11"/>
      <c r="T111" s="11"/>
      <c r="U111" s="11"/>
      <c r="V111" s="11"/>
      <c r="W111" s="11"/>
      <c r="X111" s="11"/>
      <c r="Y111" s="11"/>
      <c r="Z111" s="11"/>
      <c r="AA111" s="11"/>
    </row>
    <row r="112" ht="28.5">
      <c r="A112" s="35"/>
      <c r="B112" s="44">
        <v>102</v>
      </c>
      <c r="C112" s="45" t="s">
        <v>31</v>
      </c>
      <c r="D112" s="45" t="s">
        <v>21</v>
      </c>
      <c r="E112" s="46">
        <v>4439.0799999999999</v>
      </c>
      <c r="F112" s="47">
        <v>5</v>
      </c>
      <c r="G112" s="48">
        <f t="shared" si="14"/>
        <v>22195.400000000001</v>
      </c>
      <c r="H112" s="39"/>
      <c r="I112" s="49">
        <f t="shared" si="8"/>
        <v>102</v>
      </c>
      <c r="J112" s="50" t="str">
        <f t="shared" si="9"/>
        <v xml:space="preserve">Рукав пожарный </v>
      </c>
      <c r="K112" s="51"/>
      <c r="L112" s="51"/>
      <c r="M112" s="52" t="str">
        <f t="shared" si="10"/>
        <v>шт</v>
      </c>
      <c r="N112" s="53">
        <f t="shared" si="11"/>
        <v>4439.0799999999999</v>
      </c>
      <c r="O112" s="54"/>
      <c r="P112" s="55">
        <f t="shared" si="12"/>
        <v>5</v>
      </c>
      <c r="Q112" s="43">
        <f t="shared" si="13"/>
        <v>0</v>
      </c>
      <c r="R112" s="11"/>
      <c r="S112" s="11"/>
      <c r="T112" s="11"/>
      <c r="U112" s="11"/>
      <c r="V112" s="11"/>
      <c r="W112" s="11"/>
      <c r="X112" s="11"/>
      <c r="Y112" s="11"/>
      <c r="Z112" s="11"/>
      <c r="AA112" s="11"/>
    </row>
    <row r="113" ht="28.5">
      <c r="A113" s="35"/>
      <c r="B113" s="44">
        <v>103</v>
      </c>
      <c r="C113" s="45" t="s">
        <v>35</v>
      </c>
      <c r="D113" s="45" t="s">
        <v>21</v>
      </c>
      <c r="E113" s="46">
        <v>436.71000000000004</v>
      </c>
      <c r="F113" s="47">
        <v>1</v>
      </c>
      <c r="G113" s="48">
        <f t="shared" si="14"/>
        <v>436.71000000000004</v>
      </c>
      <c r="H113" s="39"/>
      <c r="I113" s="49">
        <f t="shared" si="8"/>
        <v>103</v>
      </c>
      <c r="J113" s="50" t="str">
        <f t="shared" si="9"/>
        <v xml:space="preserve">Полотно противопожарное </v>
      </c>
      <c r="K113" s="51"/>
      <c r="L113" s="51"/>
      <c r="M113" s="52" t="str">
        <f t="shared" si="10"/>
        <v>шт</v>
      </c>
      <c r="N113" s="53">
        <f t="shared" si="11"/>
        <v>436.71000000000004</v>
      </c>
      <c r="O113" s="54"/>
      <c r="P113" s="55">
        <f t="shared" si="12"/>
        <v>1</v>
      </c>
      <c r="Q113" s="43">
        <f t="shared" si="13"/>
        <v>0</v>
      </c>
      <c r="R113" s="11"/>
      <c r="S113" s="11"/>
      <c r="T113" s="11"/>
      <c r="U113" s="11"/>
      <c r="V113" s="11"/>
      <c r="W113" s="11"/>
      <c r="X113" s="11"/>
      <c r="Y113" s="11"/>
      <c r="Z113" s="11"/>
      <c r="AA113" s="11"/>
    </row>
    <row r="114" ht="28.5">
      <c r="A114" s="35"/>
      <c r="B114" s="44">
        <v>104</v>
      </c>
      <c r="C114" s="45" t="s">
        <v>37</v>
      </c>
      <c r="D114" s="45" t="s">
        <v>21</v>
      </c>
      <c r="E114" s="46">
        <v>3090.0500000000002</v>
      </c>
      <c r="F114" s="47">
        <v>13</v>
      </c>
      <c r="G114" s="48">
        <f t="shared" si="14"/>
        <v>40170.650000000001</v>
      </c>
      <c r="H114" s="39"/>
      <c r="I114" s="49">
        <f t="shared" si="8"/>
        <v>104</v>
      </c>
      <c r="J114" s="50" t="str">
        <f t="shared" si="9"/>
        <v xml:space="preserve">Огнетушитель </v>
      </c>
      <c r="K114" s="51"/>
      <c r="L114" s="51"/>
      <c r="M114" s="52" t="str">
        <f t="shared" si="10"/>
        <v>шт</v>
      </c>
      <c r="N114" s="53">
        <f t="shared" si="11"/>
        <v>3090.0500000000002</v>
      </c>
      <c r="O114" s="54"/>
      <c r="P114" s="55">
        <f t="shared" si="12"/>
        <v>13</v>
      </c>
      <c r="Q114" s="43">
        <f t="shared" si="13"/>
        <v>0</v>
      </c>
      <c r="R114" s="11"/>
      <c r="S114" s="11"/>
      <c r="T114" s="11"/>
      <c r="U114" s="11"/>
      <c r="V114" s="11"/>
      <c r="W114" s="11"/>
      <c r="X114" s="11"/>
      <c r="Y114" s="11"/>
      <c r="Z114" s="11"/>
      <c r="AA114" s="11"/>
    </row>
    <row r="115" ht="28.5">
      <c r="A115" s="35"/>
      <c r="B115" s="44">
        <v>105</v>
      </c>
      <c r="C115" s="45" t="s">
        <v>37</v>
      </c>
      <c r="D115" s="45" t="s">
        <v>21</v>
      </c>
      <c r="E115" s="46">
        <v>7808.8400000000001</v>
      </c>
      <c r="F115" s="47">
        <v>4</v>
      </c>
      <c r="G115" s="48">
        <f t="shared" si="14"/>
        <v>31235.360000000001</v>
      </c>
      <c r="H115" s="39"/>
      <c r="I115" s="49">
        <f t="shared" si="8"/>
        <v>105</v>
      </c>
      <c r="J115" s="50" t="str">
        <f t="shared" si="9"/>
        <v xml:space="preserve">Огнетушитель </v>
      </c>
      <c r="K115" s="51"/>
      <c r="L115" s="51"/>
      <c r="M115" s="52" t="str">
        <f t="shared" si="10"/>
        <v>шт</v>
      </c>
      <c r="N115" s="53">
        <f t="shared" si="11"/>
        <v>7808.8400000000001</v>
      </c>
      <c r="O115" s="54"/>
      <c r="P115" s="55">
        <f t="shared" si="12"/>
        <v>4</v>
      </c>
      <c r="Q115" s="43">
        <f t="shared" si="13"/>
        <v>0</v>
      </c>
      <c r="R115" s="11"/>
      <c r="S115" s="11"/>
      <c r="T115" s="11"/>
      <c r="U115" s="11"/>
      <c r="V115" s="11"/>
      <c r="W115" s="11"/>
      <c r="X115" s="11"/>
      <c r="Y115" s="11"/>
      <c r="Z115" s="11"/>
      <c r="AA115" s="11"/>
    </row>
    <row r="116">
      <c r="A116" s="35"/>
      <c r="B116" s="44">
        <v>106</v>
      </c>
      <c r="C116" s="45" t="s">
        <v>37</v>
      </c>
      <c r="D116" s="45" t="s">
        <v>21</v>
      </c>
      <c r="E116" s="46">
        <v>1715.6600000000001</v>
      </c>
      <c r="F116" s="47">
        <v>18</v>
      </c>
      <c r="G116" s="48">
        <f t="shared" si="14"/>
        <v>30881.880000000001</v>
      </c>
      <c r="H116" s="39"/>
      <c r="I116" s="49">
        <f t="shared" si="8"/>
        <v>106</v>
      </c>
      <c r="J116" s="50" t="str">
        <f t="shared" si="9"/>
        <v xml:space="preserve">Огнетушитель </v>
      </c>
      <c r="K116" s="51"/>
      <c r="L116" s="51"/>
      <c r="M116" s="52" t="str">
        <f t="shared" si="10"/>
        <v>шт</v>
      </c>
      <c r="N116" s="53">
        <f t="shared" si="11"/>
        <v>1715.6600000000001</v>
      </c>
      <c r="O116" s="54"/>
      <c r="P116" s="55">
        <f t="shared" si="12"/>
        <v>18</v>
      </c>
      <c r="Q116" s="43">
        <f t="shared" si="13"/>
        <v>0</v>
      </c>
      <c r="R116" s="11"/>
      <c r="S116" s="11"/>
      <c r="T116" s="11"/>
      <c r="U116" s="11"/>
      <c r="V116" s="11"/>
      <c r="W116" s="11"/>
      <c r="X116" s="11"/>
      <c r="Y116" s="11"/>
      <c r="Z116" s="11"/>
      <c r="AA116" s="11"/>
    </row>
    <row r="117" ht="14.25">
      <c r="A117" s="35"/>
      <c r="B117" s="44">
        <v>107</v>
      </c>
      <c r="C117" s="45" t="s">
        <v>37</v>
      </c>
      <c r="D117" s="45" t="s">
        <v>21</v>
      </c>
      <c r="E117" s="46">
        <v>75676.040000000008</v>
      </c>
      <c r="F117" s="47">
        <v>4</v>
      </c>
      <c r="G117" s="48">
        <f t="shared" si="14"/>
        <v>302704.16000000003</v>
      </c>
      <c r="H117" s="39"/>
      <c r="I117" s="49">
        <f t="shared" si="8"/>
        <v>107</v>
      </c>
      <c r="J117" s="50" t="str">
        <f t="shared" si="9"/>
        <v xml:space="preserve">Огнетушитель </v>
      </c>
      <c r="K117" s="51"/>
      <c r="L117" s="51"/>
      <c r="M117" s="52" t="str">
        <f t="shared" si="10"/>
        <v>шт</v>
      </c>
      <c r="N117" s="53">
        <f t="shared" si="11"/>
        <v>75676.040000000008</v>
      </c>
      <c r="O117" s="54"/>
      <c r="P117" s="55">
        <f t="shared" si="12"/>
        <v>4</v>
      </c>
      <c r="Q117" s="43">
        <f t="shared" si="13"/>
        <v>0</v>
      </c>
      <c r="R117" s="11"/>
      <c r="S117" s="11"/>
      <c r="T117" s="11"/>
      <c r="U117" s="11"/>
      <c r="V117" s="11"/>
      <c r="W117" s="11"/>
      <c r="X117" s="11"/>
      <c r="Y117" s="11"/>
      <c r="Z117" s="11"/>
      <c r="AA117" s="11"/>
    </row>
    <row r="118" ht="28.5">
      <c r="A118" s="35"/>
      <c r="B118" s="44">
        <v>108</v>
      </c>
      <c r="C118" s="45" t="s">
        <v>37</v>
      </c>
      <c r="D118" s="45" t="s">
        <v>21</v>
      </c>
      <c r="E118" s="46">
        <v>573.75999999999999</v>
      </c>
      <c r="F118" s="47">
        <v>4</v>
      </c>
      <c r="G118" s="48">
        <f t="shared" si="14"/>
        <v>2295.04</v>
      </c>
      <c r="H118" s="39"/>
      <c r="I118" s="49">
        <f t="shared" si="8"/>
        <v>108</v>
      </c>
      <c r="J118" s="50" t="str">
        <f t="shared" si="9"/>
        <v xml:space="preserve">Огнетушитель </v>
      </c>
      <c r="K118" s="51"/>
      <c r="L118" s="51"/>
      <c r="M118" s="52" t="str">
        <f t="shared" si="10"/>
        <v>шт</v>
      </c>
      <c r="N118" s="53">
        <f t="shared" si="11"/>
        <v>573.75999999999999</v>
      </c>
      <c r="O118" s="54"/>
      <c r="P118" s="55">
        <f t="shared" si="12"/>
        <v>4</v>
      </c>
      <c r="Q118" s="43">
        <f t="shared" si="13"/>
        <v>0</v>
      </c>
      <c r="R118" s="11"/>
      <c r="S118" s="11"/>
      <c r="T118" s="11"/>
      <c r="U118" s="11"/>
      <c r="V118" s="11"/>
      <c r="W118" s="11"/>
      <c r="X118" s="11"/>
      <c r="Y118" s="11"/>
      <c r="Z118" s="11"/>
      <c r="AA118" s="11"/>
    </row>
    <row r="119" ht="28.5">
      <c r="A119" s="35"/>
      <c r="B119" s="44">
        <v>109</v>
      </c>
      <c r="C119" s="45" t="s">
        <v>37</v>
      </c>
      <c r="D119" s="45" t="s">
        <v>21</v>
      </c>
      <c r="E119" s="46">
        <v>659.23000000000002</v>
      </c>
      <c r="F119" s="47">
        <v>5</v>
      </c>
      <c r="G119" s="48">
        <f t="shared" si="14"/>
        <v>3296.1500000000001</v>
      </c>
      <c r="H119" s="39"/>
      <c r="I119" s="49">
        <f t="shared" si="8"/>
        <v>109</v>
      </c>
      <c r="J119" s="50" t="str">
        <f t="shared" si="9"/>
        <v xml:space="preserve">Огнетушитель </v>
      </c>
      <c r="K119" s="51"/>
      <c r="L119" s="51"/>
      <c r="M119" s="52" t="str">
        <f t="shared" si="10"/>
        <v>шт</v>
      </c>
      <c r="N119" s="53">
        <f t="shared" si="11"/>
        <v>659.23000000000002</v>
      </c>
      <c r="O119" s="54"/>
      <c r="P119" s="55">
        <f t="shared" si="12"/>
        <v>5</v>
      </c>
      <c r="Q119" s="43">
        <f t="shared" si="13"/>
        <v>0</v>
      </c>
      <c r="R119" s="11"/>
      <c r="S119" s="11"/>
      <c r="T119" s="11"/>
      <c r="U119" s="11"/>
      <c r="V119" s="11"/>
      <c r="W119" s="11"/>
      <c r="X119" s="11"/>
      <c r="Y119" s="11"/>
      <c r="Z119" s="11"/>
      <c r="AA119" s="11"/>
    </row>
    <row r="120">
      <c r="A120" s="35"/>
      <c r="B120" s="44">
        <v>110</v>
      </c>
      <c r="C120" s="45" t="s">
        <v>37</v>
      </c>
      <c r="D120" s="45" t="s">
        <v>21</v>
      </c>
      <c r="E120" s="46">
        <v>769.86000000000001</v>
      </c>
      <c r="F120" s="47">
        <v>62</v>
      </c>
      <c r="G120" s="48">
        <f t="shared" si="14"/>
        <v>47731.32</v>
      </c>
      <c r="H120" s="39"/>
      <c r="I120" s="49">
        <f t="shared" si="8"/>
        <v>110</v>
      </c>
      <c r="J120" s="50" t="str">
        <f t="shared" si="9"/>
        <v xml:space="preserve">Огнетушитель </v>
      </c>
      <c r="K120" s="51"/>
      <c r="L120" s="51"/>
      <c r="M120" s="52" t="str">
        <f t="shared" si="10"/>
        <v>шт</v>
      </c>
      <c r="N120" s="53">
        <f t="shared" si="11"/>
        <v>769.86000000000001</v>
      </c>
      <c r="O120" s="54"/>
      <c r="P120" s="55">
        <f t="shared" si="12"/>
        <v>62</v>
      </c>
      <c r="Q120" s="43">
        <f t="shared" si="13"/>
        <v>0</v>
      </c>
      <c r="R120" s="11"/>
      <c r="S120" s="11"/>
      <c r="T120" s="11"/>
      <c r="U120" s="11"/>
      <c r="V120" s="11"/>
      <c r="W120" s="11"/>
      <c r="X120" s="11"/>
      <c r="Y120" s="11"/>
      <c r="Z120" s="11"/>
      <c r="AA120" s="11"/>
    </row>
    <row r="121">
      <c r="A121" s="35"/>
      <c r="B121" s="44">
        <v>111</v>
      </c>
      <c r="C121" s="45" t="s">
        <v>37</v>
      </c>
      <c r="D121" s="45" t="s">
        <v>21</v>
      </c>
      <c r="E121" s="46">
        <v>919.38</v>
      </c>
      <c r="F121" s="47">
        <v>12</v>
      </c>
      <c r="G121" s="48">
        <f t="shared" si="14"/>
        <v>11032.559999999999</v>
      </c>
      <c r="H121" s="39"/>
      <c r="I121" s="49">
        <f t="shared" si="8"/>
        <v>111</v>
      </c>
      <c r="J121" s="50" t="str">
        <f t="shared" si="9"/>
        <v xml:space="preserve">Огнетушитель </v>
      </c>
      <c r="K121" s="51"/>
      <c r="L121" s="51"/>
      <c r="M121" s="52" t="str">
        <f t="shared" si="10"/>
        <v>шт</v>
      </c>
      <c r="N121" s="53">
        <f t="shared" si="11"/>
        <v>919.38</v>
      </c>
      <c r="O121" s="54"/>
      <c r="P121" s="55">
        <f t="shared" si="12"/>
        <v>12</v>
      </c>
      <c r="Q121" s="43">
        <f t="shared" si="13"/>
        <v>0</v>
      </c>
      <c r="R121" s="11"/>
      <c r="S121" s="11"/>
      <c r="T121" s="11"/>
      <c r="U121" s="11"/>
      <c r="V121" s="11"/>
      <c r="W121" s="11"/>
      <c r="X121" s="11"/>
      <c r="Y121" s="11"/>
      <c r="Z121" s="11"/>
      <c r="AA121" s="11"/>
    </row>
    <row r="122">
      <c r="A122" s="35"/>
      <c r="B122" s="44">
        <v>112</v>
      </c>
      <c r="C122" s="45" t="s">
        <v>37</v>
      </c>
      <c r="D122" s="45" t="s">
        <v>21</v>
      </c>
      <c r="E122" s="46">
        <v>8721.1499999999996</v>
      </c>
      <c r="F122" s="47">
        <v>2</v>
      </c>
      <c r="G122" s="48">
        <f t="shared" si="14"/>
        <v>17442.299999999999</v>
      </c>
      <c r="H122" s="39"/>
      <c r="I122" s="49">
        <f t="shared" si="8"/>
        <v>112</v>
      </c>
      <c r="J122" s="50" t="str">
        <f t="shared" si="9"/>
        <v xml:space="preserve">Огнетушитель </v>
      </c>
      <c r="K122" s="51"/>
      <c r="L122" s="51"/>
      <c r="M122" s="52" t="str">
        <f t="shared" si="10"/>
        <v>шт</v>
      </c>
      <c r="N122" s="53">
        <f t="shared" si="11"/>
        <v>8721.1499999999996</v>
      </c>
      <c r="O122" s="54"/>
      <c r="P122" s="55">
        <f t="shared" si="12"/>
        <v>2</v>
      </c>
      <c r="Q122" s="43">
        <f t="shared" si="13"/>
        <v>0</v>
      </c>
      <c r="R122" s="11"/>
      <c r="S122" s="11"/>
      <c r="T122" s="11"/>
      <c r="U122" s="11"/>
      <c r="V122" s="11"/>
      <c r="W122" s="11"/>
      <c r="X122" s="11"/>
      <c r="Y122" s="11"/>
      <c r="Z122" s="11"/>
      <c r="AA122" s="11"/>
    </row>
    <row r="123">
      <c r="A123" s="35"/>
      <c r="B123" s="44">
        <v>113</v>
      </c>
      <c r="C123" s="45" t="s">
        <v>37</v>
      </c>
      <c r="D123" s="45" t="s">
        <v>21</v>
      </c>
      <c r="E123" s="46">
        <v>1180.1600000000001</v>
      </c>
      <c r="F123" s="47">
        <v>77</v>
      </c>
      <c r="G123" s="48">
        <f t="shared" si="14"/>
        <v>90872.320000000007</v>
      </c>
      <c r="H123" s="39"/>
      <c r="I123" s="49">
        <f t="shared" si="8"/>
        <v>113</v>
      </c>
      <c r="J123" s="50" t="str">
        <f t="shared" si="9"/>
        <v xml:space="preserve">Огнетушитель </v>
      </c>
      <c r="K123" s="51"/>
      <c r="L123" s="51"/>
      <c r="M123" s="52" t="str">
        <f t="shared" si="10"/>
        <v>шт</v>
      </c>
      <c r="N123" s="53">
        <f t="shared" si="11"/>
        <v>1180.1600000000001</v>
      </c>
      <c r="O123" s="54"/>
      <c r="P123" s="55">
        <f t="shared" si="12"/>
        <v>77</v>
      </c>
      <c r="Q123" s="43">
        <f t="shared" si="13"/>
        <v>0</v>
      </c>
      <c r="R123" s="11"/>
      <c r="S123" s="11"/>
      <c r="T123" s="11"/>
      <c r="U123" s="11"/>
      <c r="V123" s="11"/>
      <c r="W123" s="11"/>
      <c r="X123" s="11"/>
      <c r="Y123" s="11"/>
      <c r="Z123" s="11"/>
      <c r="AA123" s="11"/>
    </row>
    <row r="124">
      <c r="A124" s="35"/>
      <c r="B124" s="44">
        <v>114</v>
      </c>
      <c r="C124" s="45" t="s">
        <v>37</v>
      </c>
      <c r="D124" s="45" t="s">
        <v>21</v>
      </c>
      <c r="E124" s="46">
        <v>2164.0100000000002</v>
      </c>
      <c r="F124" s="47">
        <v>37</v>
      </c>
      <c r="G124" s="48">
        <f t="shared" si="14"/>
        <v>80068.37000000001</v>
      </c>
      <c r="H124" s="39"/>
      <c r="I124" s="49">
        <f t="shared" si="8"/>
        <v>114</v>
      </c>
      <c r="J124" s="50" t="str">
        <f t="shared" si="9"/>
        <v xml:space="preserve">Огнетушитель </v>
      </c>
      <c r="K124" s="51"/>
      <c r="L124" s="51"/>
      <c r="M124" s="52" t="str">
        <f t="shared" si="10"/>
        <v>шт</v>
      </c>
      <c r="N124" s="53">
        <f t="shared" si="11"/>
        <v>2164.0100000000002</v>
      </c>
      <c r="O124" s="54"/>
      <c r="P124" s="55">
        <f t="shared" si="12"/>
        <v>37</v>
      </c>
      <c r="Q124" s="43">
        <f t="shared" si="13"/>
        <v>0</v>
      </c>
      <c r="R124" s="11"/>
      <c r="S124" s="11"/>
      <c r="T124" s="11"/>
      <c r="U124" s="11"/>
      <c r="V124" s="11"/>
      <c r="W124" s="11"/>
      <c r="X124" s="11"/>
      <c r="Y124" s="11"/>
      <c r="Z124" s="11"/>
      <c r="AA124" s="11"/>
    </row>
    <row r="125" ht="28.5">
      <c r="A125" s="35"/>
      <c r="B125" s="44">
        <v>115</v>
      </c>
      <c r="C125" s="45" t="s">
        <v>37</v>
      </c>
      <c r="D125" s="45" t="s">
        <v>21</v>
      </c>
      <c r="E125" s="46">
        <v>3090.0500000000002</v>
      </c>
      <c r="F125" s="47">
        <v>28</v>
      </c>
      <c r="G125" s="48">
        <f t="shared" si="14"/>
        <v>86521.400000000009</v>
      </c>
      <c r="H125" s="39"/>
      <c r="I125" s="49">
        <f t="shared" si="8"/>
        <v>115</v>
      </c>
      <c r="J125" s="50" t="str">
        <f t="shared" si="9"/>
        <v xml:space="preserve">Огнетушитель </v>
      </c>
      <c r="K125" s="51"/>
      <c r="L125" s="51"/>
      <c r="M125" s="52" t="str">
        <f t="shared" si="10"/>
        <v>шт</v>
      </c>
      <c r="N125" s="53">
        <f t="shared" si="11"/>
        <v>3090.0500000000002</v>
      </c>
      <c r="O125" s="54"/>
      <c r="P125" s="55">
        <f t="shared" si="12"/>
        <v>28</v>
      </c>
      <c r="Q125" s="43">
        <f t="shared" si="13"/>
        <v>0</v>
      </c>
      <c r="R125" s="11"/>
      <c r="S125" s="11"/>
      <c r="T125" s="11"/>
      <c r="U125" s="11"/>
      <c r="V125" s="11"/>
      <c r="W125" s="11"/>
      <c r="X125" s="11"/>
      <c r="Y125" s="11"/>
      <c r="Z125" s="11"/>
      <c r="AA125" s="11"/>
    </row>
    <row r="126">
      <c r="A126" s="35"/>
      <c r="B126" s="44">
        <v>116</v>
      </c>
      <c r="C126" s="45" t="s">
        <v>37</v>
      </c>
      <c r="D126" s="45" t="s">
        <v>21</v>
      </c>
      <c r="E126" s="46">
        <v>7354.0299999999997</v>
      </c>
      <c r="F126" s="47">
        <v>55</v>
      </c>
      <c r="G126" s="48">
        <f t="shared" si="14"/>
        <v>404471.64999999997</v>
      </c>
      <c r="H126" s="39"/>
      <c r="I126" s="49">
        <f t="shared" si="8"/>
        <v>116</v>
      </c>
      <c r="J126" s="50" t="str">
        <f t="shared" si="9"/>
        <v xml:space="preserve">Огнетушитель </v>
      </c>
      <c r="K126" s="51"/>
      <c r="L126" s="51"/>
      <c r="M126" s="52" t="str">
        <f t="shared" si="10"/>
        <v>шт</v>
      </c>
      <c r="N126" s="53">
        <f t="shared" si="11"/>
        <v>7354.0299999999997</v>
      </c>
      <c r="O126" s="54"/>
      <c r="P126" s="55">
        <f t="shared" si="12"/>
        <v>55</v>
      </c>
      <c r="Q126" s="43">
        <f t="shared" si="13"/>
        <v>0</v>
      </c>
      <c r="R126" s="11"/>
      <c r="S126" s="11"/>
      <c r="T126" s="11"/>
      <c r="U126" s="11"/>
      <c r="V126" s="11"/>
      <c r="W126" s="11"/>
      <c r="X126" s="11"/>
      <c r="Y126" s="11"/>
      <c r="Z126" s="11"/>
      <c r="AA126" s="11"/>
    </row>
    <row r="127">
      <c r="A127" s="35"/>
      <c r="B127" s="44">
        <v>117</v>
      </c>
      <c r="C127" s="45" t="s">
        <v>37</v>
      </c>
      <c r="D127" s="45" t="s">
        <v>21</v>
      </c>
      <c r="E127" s="46">
        <v>33068.020000000004</v>
      </c>
      <c r="F127" s="47">
        <v>2</v>
      </c>
      <c r="G127" s="48">
        <f t="shared" si="14"/>
        <v>66136.040000000008</v>
      </c>
      <c r="H127" s="39"/>
      <c r="I127" s="49">
        <f t="shared" si="8"/>
        <v>117</v>
      </c>
      <c r="J127" s="50" t="str">
        <f t="shared" si="9"/>
        <v xml:space="preserve">Огнетушитель </v>
      </c>
      <c r="K127" s="51"/>
      <c r="L127" s="51"/>
      <c r="M127" s="52" t="str">
        <f t="shared" si="10"/>
        <v>шт</v>
      </c>
      <c r="N127" s="53">
        <f t="shared" si="11"/>
        <v>33068.020000000004</v>
      </c>
      <c r="O127" s="54"/>
      <c r="P127" s="55">
        <f t="shared" si="12"/>
        <v>2</v>
      </c>
      <c r="Q127" s="43">
        <f t="shared" si="13"/>
        <v>0</v>
      </c>
      <c r="R127" s="11"/>
      <c r="S127" s="11"/>
      <c r="T127" s="11"/>
      <c r="U127" s="11"/>
      <c r="V127" s="11"/>
      <c r="W127" s="11"/>
      <c r="X127" s="11"/>
      <c r="Y127" s="11"/>
      <c r="Z127" s="11"/>
      <c r="AA127" s="11"/>
    </row>
    <row r="128">
      <c r="A128" s="35"/>
      <c r="B128" s="44">
        <v>118</v>
      </c>
      <c r="C128" s="45" t="s">
        <v>37</v>
      </c>
      <c r="D128" s="45" t="s">
        <v>21</v>
      </c>
      <c r="E128" s="46">
        <v>16475.080000000002</v>
      </c>
      <c r="F128" s="47">
        <v>6</v>
      </c>
      <c r="G128" s="48">
        <f t="shared" si="14"/>
        <v>98850.48000000001</v>
      </c>
      <c r="H128" s="39"/>
      <c r="I128" s="49">
        <f t="shared" si="8"/>
        <v>118</v>
      </c>
      <c r="J128" s="50" t="str">
        <f t="shared" si="9"/>
        <v xml:space="preserve">Огнетушитель </v>
      </c>
      <c r="K128" s="51"/>
      <c r="L128" s="51"/>
      <c r="M128" s="52" t="str">
        <f t="shared" si="10"/>
        <v>шт</v>
      </c>
      <c r="N128" s="53">
        <f t="shared" si="11"/>
        <v>16475.080000000002</v>
      </c>
      <c r="O128" s="54"/>
      <c r="P128" s="55">
        <f t="shared" si="12"/>
        <v>6</v>
      </c>
      <c r="Q128" s="43">
        <f t="shared" si="13"/>
        <v>0</v>
      </c>
      <c r="R128" s="11"/>
      <c r="S128" s="11"/>
      <c r="T128" s="11"/>
      <c r="U128" s="11"/>
      <c r="V128" s="11"/>
      <c r="W128" s="11"/>
      <c r="X128" s="11"/>
      <c r="Y128" s="11"/>
      <c r="Z128" s="11"/>
      <c r="AA128" s="11"/>
    </row>
    <row r="129">
      <c r="A129" s="35"/>
      <c r="B129" s="44">
        <v>119</v>
      </c>
      <c r="C129" s="45" t="s">
        <v>37</v>
      </c>
      <c r="D129" s="45" t="s">
        <v>21</v>
      </c>
      <c r="E129" s="46">
        <v>9896.3199999999997</v>
      </c>
      <c r="F129" s="47">
        <v>10</v>
      </c>
      <c r="G129" s="48">
        <f t="shared" si="14"/>
        <v>98963.199999999997</v>
      </c>
      <c r="H129" s="39"/>
      <c r="I129" s="49">
        <f t="shared" si="8"/>
        <v>119</v>
      </c>
      <c r="J129" s="50" t="str">
        <f t="shared" si="9"/>
        <v xml:space="preserve">Огнетушитель </v>
      </c>
      <c r="K129" s="51"/>
      <c r="L129" s="51"/>
      <c r="M129" s="52" t="str">
        <f t="shared" si="10"/>
        <v>шт</v>
      </c>
      <c r="N129" s="53">
        <f t="shared" si="11"/>
        <v>9896.3199999999997</v>
      </c>
      <c r="O129" s="54"/>
      <c r="P129" s="55">
        <f t="shared" si="12"/>
        <v>10</v>
      </c>
      <c r="Q129" s="43">
        <f t="shared" si="13"/>
        <v>0</v>
      </c>
      <c r="R129" s="11"/>
      <c r="S129" s="11"/>
      <c r="T129" s="11"/>
      <c r="U129" s="11"/>
      <c r="V129" s="11"/>
      <c r="W129" s="11"/>
      <c r="X129" s="11"/>
      <c r="Y129" s="11"/>
      <c r="Z129" s="11"/>
      <c r="AA129" s="11"/>
    </row>
    <row r="130" ht="28.5">
      <c r="A130" s="35"/>
      <c r="B130" s="44">
        <v>120</v>
      </c>
      <c r="C130" s="45" t="s">
        <v>37</v>
      </c>
      <c r="D130" s="45" t="s">
        <v>21</v>
      </c>
      <c r="E130" s="46">
        <v>11241.809999999999</v>
      </c>
      <c r="F130" s="47">
        <v>4</v>
      </c>
      <c r="G130" s="48">
        <f t="shared" si="14"/>
        <v>44967.239999999998</v>
      </c>
      <c r="H130" s="39"/>
      <c r="I130" s="49">
        <f t="shared" si="8"/>
        <v>120</v>
      </c>
      <c r="J130" s="50" t="str">
        <f t="shared" si="9"/>
        <v xml:space="preserve">Огнетушитель </v>
      </c>
      <c r="K130" s="51"/>
      <c r="L130" s="51"/>
      <c r="M130" s="52" t="str">
        <f t="shared" si="10"/>
        <v>шт</v>
      </c>
      <c r="N130" s="53">
        <f t="shared" si="11"/>
        <v>11241.809999999999</v>
      </c>
      <c r="O130" s="54"/>
      <c r="P130" s="55">
        <f t="shared" si="12"/>
        <v>4</v>
      </c>
      <c r="Q130" s="43">
        <f t="shared" si="13"/>
        <v>0</v>
      </c>
      <c r="R130" s="11"/>
      <c r="S130" s="11"/>
      <c r="T130" s="11"/>
      <c r="U130" s="11"/>
      <c r="V130" s="11"/>
      <c r="W130" s="11"/>
      <c r="X130" s="11"/>
      <c r="Y130" s="11"/>
      <c r="Z130" s="11"/>
      <c r="AA130" s="11"/>
    </row>
    <row r="131" ht="28.5">
      <c r="A131" s="35"/>
      <c r="B131" s="44">
        <v>121</v>
      </c>
      <c r="C131" s="45" t="s">
        <v>58</v>
      </c>
      <c r="D131" s="45" t="s">
        <v>21</v>
      </c>
      <c r="E131" s="46">
        <v>1250</v>
      </c>
      <c r="F131" s="47">
        <v>7</v>
      </c>
      <c r="G131" s="48">
        <f t="shared" si="14"/>
        <v>8750</v>
      </c>
      <c r="H131" s="39"/>
      <c r="I131" s="49">
        <f t="shared" si="8"/>
        <v>121</v>
      </c>
      <c r="J131" s="50" t="str">
        <f t="shared" si="9"/>
        <v>Огнетушитель</v>
      </c>
      <c r="K131" s="51"/>
      <c r="L131" s="51"/>
      <c r="M131" s="52" t="str">
        <f t="shared" si="10"/>
        <v>шт</v>
      </c>
      <c r="N131" s="53">
        <f t="shared" si="11"/>
        <v>1250</v>
      </c>
      <c r="O131" s="54"/>
      <c r="P131" s="55">
        <f t="shared" si="12"/>
        <v>7</v>
      </c>
      <c r="Q131" s="43">
        <f t="shared" si="13"/>
        <v>0</v>
      </c>
      <c r="R131" s="11"/>
      <c r="S131" s="11"/>
      <c r="T131" s="11"/>
      <c r="U131" s="11"/>
      <c r="V131" s="11"/>
      <c r="W131" s="11"/>
      <c r="X131" s="11"/>
      <c r="Y131" s="11"/>
      <c r="Z131" s="11"/>
      <c r="AA131" s="11"/>
    </row>
    <row r="132" ht="28.5">
      <c r="A132" s="35"/>
      <c r="B132" s="44">
        <v>122</v>
      </c>
      <c r="C132" s="45" t="s">
        <v>51</v>
      </c>
      <c r="D132" s="45" t="s">
        <v>21</v>
      </c>
      <c r="E132" s="46">
        <v>998.20000000000005</v>
      </c>
      <c r="F132" s="47">
        <v>30</v>
      </c>
      <c r="G132" s="48">
        <f t="shared" si="14"/>
        <v>29946</v>
      </c>
      <c r="H132" s="39"/>
      <c r="I132" s="49">
        <f t="shared" si="8"/>
        <v>122</v>
      </c>
      <c r="J132" s="50" t="str">
        <f t="shared" si="9"/>
        <v xml:space="preserve">Головка переходная</v>
      </c>
      <c r="K132" s="51"/>
      <c r="L132" s="51"/>
      <c r="M132" s="52" t="str">
        <f t="shared" si="10"/>
        <v>шт</v>
      </c>
      <c r="N132" s="53">
        <f t="shared" si="11"/>
        <v>998.20000000000005</v>
      </c>
      <c r="O132" s="54"/>
      <c r="P132" s="55">
        <f t="shared" si="12"/>
        <v>30</v>
      </c>
      <c r="Q132" s="43">
        <f t="shared" si="13"/>
        <v>0</v>
      </c>
      <c r="R132" s="11"/>
      <c r="S132" s="11"/>
      <c r="T132" s="11"/>
      <c r="U132" s="11"/>
      <c r="V132" s="11"/>
      <c r="W132" s="11"/>
      <c r="X132" s="11"/>
      <c r="Y132" s="11"/>
      <c r="Z132" s="11"/>
      <c r="AA132" s="11"/>
    </row>
    <row r="133" ht="28.5">
      <c r="A133" s="35"/>
      <c r="B133" s="44">
        <v>123</v>
      </c>
      <c r="C133" s="45" t="s">
        <v>51</v>
      </c>
      <c r="D133" s="45" t="s">
        <v>21</v>
      </c>
      <c r="E133" s="46">
        <v>1181</v>
      </c>
      <c r="F133" s="47">
        <v>10</v>
      </c>
      <c r="G133" s="48">
        <f t="shared" si="14"/>
        <v>11810</v>
      </c>
      <c r="H133" s="39"/>
      <c r="I133" s="49">
        <f t="shared" si="8"/>
        <v>123</v>
      </c>
      <c r="J133" s="50" t="str">
        <f t="shared" si="9"/>
        <v xml:space="preserve">Головка переходная</v>
      </c>
      <c r="K133" s="51"/>
      <c r="L133" s="51"/>
      <c r="M133" s="52" t="str">
        <f t="shared" si="10"/>
        <v>шт</v>
      </c>
      <c r="N133" s="53">
        <f t="shared" si="11"/>
        <v>1181</v>
      </c>
      <c r="O133" s="54"/>
      <c r="P133" s="55">
        <f t="shared" si="12"/>
        <v>10</v>
      </c>
      <c r="Q133" s="43">
        <f t="shared" si="13"/>
        <v>0</v>
      </c>
      <c r="R133" s="11"/>
      <c r="S133" s="11"/>
      <c r="T133" s="11"/>
      <c r="U133" s="11"/>
      <c r="V133" s="11"/>
      <c r="W133" s="11"/>
      <c r="X133" s="11"/>
      <c r="Y133" s="11"/>
      <c r="Z133" s="11"/>
      <c r="AA133" s="11"/>
    </row>
    <row r="134" ht="14.25">
      <c r="A134" s="35"/>
      <c r="B134" s="44">
        <v>124</v>
      </c>
      <c r="C134" s="45" t="s">
        <v>51</v>
      </c>
      <c r="D134" s="45" t="s">
        <v>21</v>
      </c>
      <c r="E134" s="46">
        <v>1321.5799999999999</v>
      </c>
      <c r="F134" s="47">
        <v>5</v>
      </c>
      <c r="G134" s="48">
        <f t="shared" si="14"/>
        <v>6607.8999999999996</v>
      </c>
      <c r="H134" s="39"/>
      <c r="I134" s="49">
        <f t="shared" si="8"/>
        <v>124</v>
      </c>
      <c r="J134" s="50" t="str">
        <f t="shared" si="9"/>
        <v xml:space="preserve">Головка переходная</v>
      </c>
      <c r="K134" s="51"/>
      <c r="L134" s="51"/>
      <c r="M134" s="52" t="str">
        <f t="shared" si="10"/>
        <v>шт</v>
      </c>
      <c r="N134" s="53">
        <f t="shared" si="11"/>
        <v>1321.5799999999999</v>
      </c>
      <c r="O134" s="54"/>
      <c r="P134" s="55">
        <f t="shared" si="12"/>
        <v>5</v>
      </c>
      <c r="Q134" s="43">
        <f t="shared" si="13"/>
        <v>0</v>
      </c>
      <c r="R134" s="11"/>
      <c r="S134" s="11"/>
      <c r="T134" s="11"/>
      <c r="U134" s="11"/>
      <c r="V134" s="11"/>
      <c r="W134" s="11"/>
      <c r="X134" s="11"/>
      <c r="Y134" s="11"/>
      <c r="Z134" s="11"/>
      <c r="AA134" s="11"/>
    </row>
    <row r="135" ht="14.25">
      <c r="A135" s="35"/>
      <c r="B135" s="44">
        <v>125</v>
      </c>
      <c r="C135" s="45" t="s">
        <v>22</v>
      </c>
      <c r="D135" s="45" t="s">
        <v>21</v>
      </c>
      <c r="E135" s="46">
        <v>191.53</v>
      </c>
      <c r="F135" s="47">
        <v>10</v>
      </c>
      <c r="G135" s="48">
        <f t="shared" si="14"/>
        <v>1915.3</v>
      </c>
      <c r="H135" s="39"/>
      <c r="I135" s="49">
        <f t="shared" si="8"/>
        <v>125</v>
      </c>
      <c r="J135" s="50" t="str">
        <f t="shared" si="9"/>
        <v xml:space="preserve">Головка рукавная </v>
      </c>
      <c r="K135" s="51"/>
      <c r="L135" s="51"/>
      <c r="M135" s="52" t="str">
        <f t="shared" si="10"/>
        <v>шт</v>
      </c>
      <c r="N135" s="53">
        <f t="shared" si="11"/>
        <v>191.53</v>
      </c>
      <c r="O135" s="54"/>
      <c r="P135" s="55">
        <f t="shared" si="12"/>
        <v>10</v>
      </c>
      <c r="Q135" s="43">
        <f t="shared" si="13"/>
        <v>0</v>
      </c>
      <c r="R135" s="11"/>
      <c r="S135" s="11"/>
      <c r="T135" s="11"/>
      <c r="U135" s="11"/>
      <c r="V135" s="11"/>
      <c r="W135" s="11"/>
      <c r="X135" s="11"/>
      <c r="Y135" s="11"/>
      <c r="Z135" s="11"/>
      <c r="AA135" s="11"/>
    </row>
    <row r="136" ht="28.5">
      <c r="A136" s="35"/>
      <c r="B136" s="44">
        <v>126</v>
      </c>
      <c r="C136" s="45" t="s">
        <v>22</v>
      </c>
      <c r="D136" s="45" t="s">
        <v>21</v>
      </c>
      <c r="E136" s="46">
        <v>307.78000000000003</v>
      </c>
      <c r="F136" s="47">
        <v>5</v>
      </c>
      <c r="G136" s="48">
        <f t="shared" si="14"/>
        <v>1538.9000000000001</v>
      </c>
      <c r="H136" s="39"/>
      <c r="I136" s="49">
        <f t="shared" si="8"/>
        <v>126</v>
      </c>
      <c r="J136" s="50" t="str">
        <f t="shared" si="9"/>
        <v xml:space="preserve">Головка рукавная </v>
      </c>
      <c r="K136" s="51"/>
      <c r="L136" s="51"/>
      <c r="M136" s="52" t="str">
        <f t="shared" si="10"/>
        <v>шт</v>
      </c>
      <c r="N136" s="53">
        <f t="shared" si="11"/>
        <v>307.78000000000003</v>
      </c>
      <c r="O136" s="54"/>
      <c r="P136" s="55">
        <f t="shared" si="12"/>
        <v>5</v>
      </c>
      <c r="Q136" s="43">
        <f t="shared" si="13"/>
        <v>0</v>
      </c>
      <c r="R136" s="11"/>
      <c r="S136" s="11"/>
      <c r="T136" s="11"/>
      <c r="U136" s="11"/>
      <c r="V136" s="11"/>
      <c r="W136" s="11"/>
      <c r="X136" s="11"/>
      <c r="Y136" s="11"/>
      <c r="Z136" s="11"/>
      <c r="AA136" s="11"/>
    </row>
    <row r="137" ht="28.5">
      <c r="A137" s="35"/>
      <c r="B137" s="44">
        <v>127</v>
      </c>
      <c r="C137" s="45" t="s">
        <v>22</v>
      </c>
      <c r="D137" s="45" t="s">
        <v>21</v>
      </c>
      <c r="E137" s="46">
        <v>414.05000000000001</v>
      </c>
      <c r="F137" s="47">
        <v>5</v>
      </c>
      <c r="G137" s="48">
        <f t="shared" si="14"/>
        <v>2070.25</v>
      </c>
      <c r="H137" s="39"/>
      <c r="I137" s="49">
        <f t="shared" si="8"/>
        <v>127</v>
      </c>
      <c r="J137" s="50" t="str">
        <f t="shared" si="9"/>
        <v xml:space="preserve">Головка рукавная </v>
      </c>
      <c r="K137" s="51"/>
      <c r="L137" s="51"/>
      <c r="M137" s="52" t="str">
        <f t="shared" si="10"/>
        <v>шт</v>
      </c>
      <c r="N137" s="53">
        <f t="shared" si="11"/>
        <v>414.05000000000001</v>
      </c>
      <c r="O137" s="54"/>
      <c r="P137" s="55">
        <f t="shared" si="12"/>
        <v>5</v>
      </c>
      <c r="Q137" s="43">
        <f t="shared" si="13"/>
        <v>0</v>
      </c>
      <c r="R137" s="11"/>
      <c r="S137" s="11"/>
      <c r="T137" s="11"/>
      <c r="U137" s="11"/>
      <c r="V137" s="11"/>
      <c r="W137" s="11"/>
      <c r="X137" s="11"/>
      <c r="Y137" s="11"/>
      <c r="Z137" s="11"/>
      <c r="AA137" s="11"/>
    </row>
    <row r="138">
      <c r="A138" s="35"/>
      <c r="B138" s="44">
        <v>128</v>
      </c>
      <c r="C138" s="45" t="s">
        <v>22</v>
      </c>
      <c r="D138" s="45" t="s">
        <v>21</v>
      </c>
      <c r="E138" s="46">
        <v>175.93000000000001</v>
      </c>
      <c r="F138" s="47">
        <v>64</v>
      </c>
      <c r="G138" s="48">
        <f t="shared" si="14"/>
        <v>11259.52</v>
      </c>
      <c r="H138" s="39"/>
      <c r="I138" s="49">
        <f t="shared" ref="I138:I158" si="15">B138</f>
        <v>128</v>
      </c>
      <c r="J138" s="50" t="str">
        <f t="shared" ref="J138:J159" si="16">C138</f>
        <v xml:space="preserve">Головка рукавная </v>
      </c>
      <c r="K138" s="51"/>
      <c r="L138" s="51"/>
      <c r="M138" s="52" t="str">
        <f t="shared" ref="M138:M159" si="17">D138</f>
        <v>шт</v>
      </c>
      <c r="N138" s="53">
        <f t="shared" ref="N138:N159" si="18">E138</f>
        <v>175.93000000000001</v>
      </c>
      <c r="O138" s="54"/>
      <c r="P138" s="55">
        <f t="shared" ref="P138:P159" si="19">F138</f>
        <v>64</v>
      </c>
      <c r="Q138" s="43">
        <f t="shared" ref="Q138:Q158" si="20">P138*O138</f>
        <v>0</v>
      </c>
      <c r="R138" s="11"/>
      <c r="S138" s="11"/>
      <c r="T138" s="11"/>
      <c r="U138" s="11"/>
      <c r="V138" s="11"/>
      <c r="W138" s="11"/>
      <c r="X138" s="11"/>
      <c r="Y138" s="11"/>
      <c r="Z138" s="11"/>
      <c r="AA138" s="11"/>
    </row>
    <row r="139" ht="28.5">
      <c r="A139" s="35"/>
      <c r="B139" s="44">
        <v>129</v>
      </c>
      <c r="C139" s="45" t="s">
        <v>22</v>
      </c>
      <c r="D139" s="45" t="s">
        <v>21</v>
      </c>
      <c r="E139" s="46">
        <v>246.22</v>
      </c>
      <c r="F139" s="47">
        <v>20</v>
      </c>
      <c r="G139" s="48">
        <f t="shared" si="14"/>
        <v>4924.3999999999996</v>
      </c>
      <c r="H139" s="39"/>
      <c r="I139" s="49">
        <f t="shared" si="15"/>
        <v>129</v>
      </c>
      <c r="J139" s="50" t="str">
        <f t="shared" si="16"/>
        <v xml:space="preserve">Головка рукавная </v>
      </c>
      <c r="K139" s="51"/>
      <c r="L139" s="51"/>
      <c r="M139" s="52" t="str">
        <f t="shared" si="17"/>
        <v>шт</v>
      </c>
      <c r="N139" s="53">
        <f t="shared" si="18"/>
        <v>246.22</v>
      </c>
      <c r="O139" s="54"/>
      <c r="P139" s="55">
        <f t="shared" si="19"/>
        <v>20</v>
      </c>
      <c r="Q139" s="43">
        <f t="shared" si="20"/>
        <v>0</v>
      </c>
      <c r="R139" s="11"/>
      <c r="S139" s="11"/>
      <c r="T139" s="11"/>
      <c r="U139" s="11"/>
      <c r="V139" s="11"/>
      <c r="W139" s="11"/>
      <c r="X139" s="11"/>
      <c r="Y139" s="11"/>
      <c r="Z139" s="11"/>
      <c r="AA139" s="11"/>
    </row>
    <row r="140" ht="28.5">
      <c r="A140" s="35"/>
      <c r="B140" s="44">
        <v>130</v>
      </c>
      <c r="C140" s="45" t="s">
        <v>22</v>
      </c>
      <c r="D140" s="45" t="s">
        <v>21</v>
      </c>
      <c r="E140" s="46">
        <v>203.38</v>
      </c>
      <c r="F140" s="47">
        <v>80</v>
      </c>
      <c r="G140" s="48">
        <f t="shared" si="14"/>
        <v>16270.4</v>
      </c>
      <c r="H140" s="39"/>
      <c r="I140" s="49">
        <f t="shared" si="15"/>
        <v>130</v>
      </c>
      <c r="J140" s="50" t="str">
        <f t="shared" si="16"/>
        <v xml:space="preserve">Головка рукавная </v>
      </c>
      <c r="K140" s="51"/>
      <c r="L140" s="51"/>
      <c r="M140" s="52" t="str">
        <f t="shared" si="17"/>
        <v>шт</v>
      </c>
      <c r="N140" s="53">
        <f t="shared" si="18"/>
        <v>203.38</v>
      </c>
      <c r="O140" s="54"/>
      <c r="P140" s="55">
        <f t="shared" si="19"/>
        <v>80</v>
      </c>
      <c r="Q140" s="43">
        <f t="shared" si="20"/>
        <v>0</v>
      </c>
      <c r="R140" s="11"/>
      <c r="S140" s="11"/>
      <c r="T140" s="11"/>
      <c r="U140" s="11"/>
      <c r="V140" s="11"/>
      <c r="W140" s="11"/>
      <c r="X140" s="11"/>
      <c r="Y140" s="11"/>
      <c r="Z140" s="11"/>
      <c r="AA140" s="11"/>
    </row>
    <row r="141" ht="28.5">
      <c r="A141" s="35"/>
      <c r="B141" s="44">
        <v>131</v>
      </c>
      <c r="C141" s="45" t="s">
        <v>25</v>
      </c>
      <c r="D141" s="45" t="s">
        <v>21</v>
      </c>
      <c r="E141" s="46">
        <v>2480.9400000000001</v>
      </c>
      <c r="F141" s="47">
        <v>4</v>
      </c>
      <c r="G141" s="48">
        <f t="shared" si="14"/>
        <v>9923.7600000000002</v>
      </c>
      <c r="H141" s="39"/>
      <c r="I141" s="49">
        <f t="shared" si="15"/>
        <v>131</v>
      </c>
      <c r="J141" s="50" t="str">
        <f t="shared" si="16"/>
        <v xml:space="preserve">Вентиль пожарный </v>
      </c>
      <c r="K141" s="51"/>
      <c r="L141" s="51"/>
      <c r="M141" s="52" t="str">
        <f t="shared" si="17"/>
        <v>шт</v>
      </c>
      <c r="N141" s="53">
        <f t="shared" si="18"/>
        <v>2480.9400000000001</v>
      </c>
      <c r="O141" s="54"/>
      <c r="P141" s="55">
        <f t="shared" si="19"/>
        <v>4</v>
      </c>
      <c r="Q141" s="43">
        <f t="shared" si="20"/>
        <v>0</v>
      </c>
      <c r="R141" s="11"/>
      <c r="S141" s="11"/>
      <c r="T141" s="11"/>
      <c r="U141" s="11"/>
      <c r="V141" s="11"/>
      <c r="W141" s="11"/>
      <c r="X141" s="11"/>
      <c r="Y141" s="11"/>
      <c r="Z141" s="11"/>
      <c r="AA141" s="11"/>
    </row>
    <row r="142" ht="14.25">
      <c r="A142" s="35"/>
      <c r="B142" s="44">
        <v>132</v>
      </c>
      <c r="C142" s="45" t="s">
        <v>26</v>
      </c>
      <c r="D142" s="45" t="s">
        <v>21</v>
      </c>
      <c r="E142" s="46">
        <v>16.43</v>
      </c>
      <c r="F142" s="47">
        <v>20</v>
      </c>
      <c r="G142" s="48">
        <f t="shared" si="14"/>
        <v>328.60000000000002</v>
      </c>
      <c r="H142" s="39"/>
      <c r="I142" s="49">
        <f t="shared" si="15"/>
        <v>132</v>
      </c>
      <c r="J142" s="50" t="str">
        <f t="shared" si="16"/>
        <v xml:space="preserve">Прокладка для фланца</v>
      </c>
      <c r="K142" s="51"/>
      <c r="L142" s="51"/>
      <c r="M142" s="52" t="str">
        <f t="shared" si="17"/>
        <v>шт</v>
      </c>
      <c r="N142" s="53">
        <f t="shared" si="18"/>
        <v>16.43</v>
      </c>
      <c r="O142" s="54"/>
      <c r="P142" s="55">
        <f t="shared" si="19"/>
        <v>20</v>
      </c>
      <c r="Q142" s="43">
        <f t="shared" si="20"/>
        <v>0</v>
      </c>
      <c r="R142" s="11"/>
      <c r="S142" s="11"/>
      <c r="T142" s="11"/>
      <c r="U142" s="11"/>
      <c r="V142" s="11"/>
      <c r="W142" s="11"/>
      <c r="X142" s="11"/>
      <c r="Y142" s="11"/>
      <c r="Z142" s="11"/>
      <c r="AA142" s="11"/>
    </row>
    <row r="143" ht="28.5">
      <c r="A143" s="35"/>
      <c r="B143" s="44">
        <v>133</v>
      </c>
      <c r="C143" s="45" t="s">
        <v>30</v>
      </c>
      <c r="D143" s="45" t="s">
        <v>21</v>
      </c>
      <c r="E143" s="46">
        <v>8467.0200000000004</v>
      </c>
      <c r="F143" s="47">
        <v>10</v>
      </c>
      <c r="G143" s="48">
        <f t="shared" si="14"/>
        <v>84670.200000000012</v>
      </c>
      <c r="H143" s="39"/>
      <c r="I143" s="49">
        <f t="shared" si="15"/>
        <v>133</v>
      </c>
      <c r="J143" s="50" t="str">
        <f t="shared" si="16"/>
        <v xml:space="preserve">Рукав пожарный</v>
      </c>
      <c r="K143" s="51"/>
      <c r="L143" s="51"/>
      <c r="M143" s="52" t="str">
        <f t="shared" si="17"/>
        <v>шт</v>
      </c>
      <c r="N143" s="53">
        <f t="shared" si="18"/>
        <v>8467.0200000000004</v>
      </c>
      <c r="O143" s="54"/>
      <c r="P143" s="55">
        <f t="shared" si="19"/>
        <v>10</v>
      </c>
      <c r="Q143" s="43">
        <f t="shared" si="20"/>
        <v>0</v>
      </c>
      <c r="R143" s="11"/>
      <c r="S143" s="11"/>
      <c r="T143" s="11"/>
      <c r="U143" s="11"/>
      <c r="V143" s="11"/>
      <c r="W143" s="11"/>
      <c r="X143" s="11"/>
      <c r="Y143" s="11"/>
      <c r="Z143" s="11"/>
      <c r="AA143" s="11"/>
    </row>
    <row r="144" ht="28.5">
      <c r="A144" s="35"/>
      <c r="B144" s="44">
        <v>134</v>
      </c>
      <c r="C144" s="45" t="s">
        <v>30</v>
      </c>
      <c r="D144" s="45" t="s">
        <v>21</v>
      </c>
      <c r="E144" s="46">
        <v>3560.4500000000003</v>
      </c>
      <c r="F144" s="47">
        <v>20</v>
      </c>
      <c r="G144" s="48">
        <f t="shared" si="14"/>
        <v>71209</v>
      </c>
      <c r="H144" s="39"/>
      <c r="I144" s="49">
        <f t="shared" si="15"/>
        <v>134</v>
      </c>
      <c r="J144" s="50" t="str">
        <f t="shared" si="16"/>
        <v xml:space="preserve">Рукав пожарный</v>
      </c>
      <c r="K144" s="51"/>
      <c r="L144" s="51"/>
      <c r="M144" s="52" t="str">
        <f t="shared" si="17"/>
        <v>шт</v>
      </c>
      <c r="N144" s="53">
        <f t="shared" si="18"/>
        <v>3560.4500000000003</v>
      </c>
      <c r="O144" s="54"/>
      <c r="P144" s="55">
        <f t="shared" si="19"/>
        <v>20</v>
      </c>
      <c r="Q144" s="43">
        <f t="shared" si="20"/>
        <v>0</v>
      </c>
      <c r="R144" s="11"/>
      <c r="S144" s="11"/>
      <c r="T144" s="11"/>
      <c r="U144" s="11"/>
      <c r="V144" s="11"/>
      <c r="W144" s="11"/>
      <c r="X144" s="11"/>
      <c r="Y144" s="11"/>
      <c r="Z144" s="11"/>
      <c r="AA144" s="11"/>
    </row>
    <row r="145" ht="28.5">
      <c r="A145" s="35"/>
      <c r="B145" s="44">
        <v>135</v>
      </c>
      <c r="C145" s="45" t="s">
        <v>30</v>
      </c>
      <c r="D145" s="45" t="s">
        <v>21</v>
      </c>
      <c r="E145" s="46">
        <v>2252.8099999999999</v>
      </c>
      <c r="F145" s="47">
        <v>30</v>
      </c>
      <c r="G145" s="48">
        <f t="shared" si="14"/>
        <v>67584.300000000003</v>
      </c>
      <c r="H145" s="39"/>
      <c r="I145" s="49">
        <f t="shared" si="15"/>
        <v>135</v>
      </c>
      <c r="J145" s="50" t="str">
        <f t="shared" si="16"/>
        <v xml:space="preserve">Рукав пожарный</v>
      </c>
      <c r="K145" s="51"/>
      <c r="L145" s="51"/>
      <c r="M145" s="52" t="str">
        <f t="shared" si="17"/>
        <v>шт</v>
      </c>
      <c r="N145" s="53">
        <f t="shared" si="18"/>
        <v>2252.8099999999999</v>
      </c>
      <c r="O145" s="54"/>
      <c r="P145" s="55">
        <f t="shared" si="19"/>
        <v>30</v>
      </c>
      <c r="Q145" s="43">
        <f t="shared" si="20"/>
        <v>0</v>
      </c>
      <c r="R145" s="11"/>
      <c r="S145" s="11"/>
      <c r="T145" s="11"/>
      <c r="U145" s="11"/>
      <c r="V145" s="11"/>
      <c r="W145" s="11"/>
      <c r="X145" s="11"/>
      <c r="Y145" s="11"/>
      <c r="Z145" s="11"/>
      <c r="AA145" s="11"/>
    </row>
    <row r="146" ht="14.25">
      <c r="A146" s="35"/>
      <c r="B146" s="44">
        <v>136</v>
      </c>
      <c r="C146" s="45" t="s">
        <v>30</v>
      </c>
      <c r="D146" s="45" t="s">
        <v>21</v>
      </c>
      <c r="E146" s="46">
        <v>2252.8099999999999</v>
      </c>
      <c r="F146" s="47">
        <v>33</v>
      </c>
      <c r="G146" s="48">
        <f t="shared" si="14"/>
        <v>74342.729999999996</v>
      </c>
      <c r="H146" s="39"/>
      <c r="I146" s="49">
        <f t="shared" si="15"/>
        <v>136</v>
      </c>
      <c r="J146" s="50" t="str">
        <f t="shared" si="16"/>
        <v xml:space="preserve">Рукав пожарный</v>
      </c>
      <c r="K146" s="51"/>
      <c r="L146" s="51"/>
      <c r="M146" s="52" t="str">
        <f t="shared" si="17"/>
        <v>шт</v>
      </c>
      <c r="N146" s="53">
        <f t="shared" si="18"/>
        <v>2252.8099999999999</v>
      </c>
      <c r="O146" s="54"/>
      <c r="P146" s="55">
        <f t="shared" si="19"/>
        <v>33</v>
      </c>
      <c r="Q146" s="43">
        <f t="shared" si="20"/>
        <v>0</v>
      </c>
      <c r="R146" s="11"/>
      <c r="S146" s="11"/>
      <c r="T146" s="11"/>
      <c r="U146" s="11"/>
      <c r="V146" s="11"/>
      <c r="W146" s="11"/>
      <c r="X146" s="11"/>
      <c r="Y146" s="11"/>
      <c r="Z146" s="11"/>
      <c r="AA146" s="11"/>
    </row>
    <row r="147" ht="28.5">
      <c r="A147" s="35"/>
      <c r="B147" s="44">
        <v>137</v>
      </c>
      <c r="C147" s="45" t="s">
        <v>33</v>
      </c>
      <c r="D147" s="45" t="s">
        <v>21</v>
      </c>
      <c r="E147" s="46">
        <v>3863.0300000000002</v>
      </c>
      <c r="F147" s="47">
        <v>4</v>
      </c>
      <c r="G147" s="48">
        <f t="shared" si="14"/>
        <v>15452.120000000001</v>
      </c>
      <c r="H147" s="39"/>
      <c r="I147" s="49">
        <f t="shared" si="15"/>
        <v>137</v>
      </c>
      <c r="J147" s="50" t="str">
        <f t="shared" si="16"/>
        <v xml:space="preserve">Ствол пожарный </v>
      </c>
      <c r="K147" s="51"/>
      <c r="L147" s="51"/>
      <c r="M147" s="52" t="str">
        <f t="shared" si="17"/>
        <v>шт</v>
      </c>
      <c r="N147" s="53">
        <f t="shared" si="18"/>
        <v>3863.0300000000002</v>
      </c>
      <c r="O147" s="54"/>
      <c r="P147" s="55">
        <f t="shared" si="19"/>
        <v>4</v>
      </c>
      <c r="Q147" s="43">
        <f t="shared" si="20"/>
        <v>0</v>
      </c>
      <c r="R147" s="11"/>
      <c r="S147" s="11"/>
      <c r="T147" s="11"/>
      <c r="U147" s="11"/>
      <c r="V147" s="11"/>
      <c r="W147" s="11"/>
      <c r="X147" s="11"/>
      <c r="Y147" s="11"/>
      <c r="Z147" s="11"/>
      <c r="AA147" s="11"/>
    </row>
    <row r="148" ht="28.5">
      <c r="A148" s="35"/>
      <c r="B148" s="44">
        <v>138</v>
      </c>
      <c r="C148" s="45" t="s">
        <v>32</v>
      </c>
      <c r="D148" s="45" t="s">
        <v>21</v>
      </c>
      <c r="E148" s="46">
        <v>20139.920000000002</v>
      </c>
      <c r="F148" s="47">
        <v>2</v>
      </c>
      <c r="G148" s="48">
        <f t="shared" si="14"/>
        <v>40279.840000000004</v>
      </c>
      <c r="H148" s="39"/>
      <c r="I148" s="49">
        <f t="shared" si="15"/>
        <v>138</v>
      </c>
      <c r="J148" s="50" t="str">
        <f t="shared" si="16"/>
        <v xml:space="preserve">Ствол пожарный</v>
      </c>
      <c r="K148" s="51"/>
      <c r="L148" s="51"/>
      <c r="M148" s="52" t="str">
        <f t="shared" si="17"/>
        <v>шт</v>
      </c>
      <c r="N148" s="53">
        <f t="shared" si="18"/>
        <v>20139.920000000002</v>
      </c>
      <c r="O148" s="54"/>
      <c r="P148" s="55">
        <f t="shared" si="19"/>
        <v>2</v>
      </c>
      <c r="Q148" s="43">
        <f t="shared" si="20"/>
        <v>0</v>
      </c>
      <c r="R148" s="11"/>
      <c r="S148" s="11"/>
      <c r="T148" s="11"/>
      <c r="U148" s="11"/>
      <c r="V148" s="11"/>
      <c r="W148" s="11"/>
      <c r="X148" s="11"/>
      <c r="Y148" s="11"/>
      <c r="Z148" s="11"/>
      <c r="AA148" s="11"/>
    </row>
    <row r="149" ht="28.5">
      <c r="A149" s="35"/>
      <c r="B149" s="44">
        <v>139</v>
      </c>
      <c r="C149" s="45" t="s">
        <v>31</v>
      </c>
      <c r="D149" s="45" t="s">
        <v>21</v>
      </c>
      <c r="E149" s="46">
        <v>8467.0200000000004</v>
      </c>
      <c r="F149" s="47">
        <v>2</v>
      </c>
      <c r="G149" s="48">
        <f t="shared" si="14"/>
        <v>16934.040000000001</v>
      </c>
      <c r="H149" s="39"/>
      <c r="I149" s="49">
        <f t="shared" si="15"/>
        <v>139</v>
      </c>
      <c r="J149" s="50" t="str">
        <f t="shared" si="16"/>
        <v xml:space="preserve">Рукав пожарный </v>
      </c>
      <c r="K149" s="51"/>
      <c r="L149" s="51"/>
      <c r="M149" s="52" t="str">
        <f t="shared" si="17"/>
        <v>шт</v>
      </c>
      <c r="N149" s="53">
        <f t="shared" si="18"/>
        <v>8467.0200000000004</v>
      </c>
      <c r="O149" s="54"/>
      <c r="P149" s="55">
        <f t="shared" si="19"/>
        <v>2</v>
      </c>
      <c r="Q149" s="43">
        <f t="shared" si="20"/>
        <v>0</v>
      </c>
      <c r="R149" s="11"/>
      <c r="S149" s="11"/>
      <c r="T149" s="11"/>
      <c r="U149" s="11"/>
      <c r="V149" s="11"/>
      <c r="W149" s="11"/>
      <c r="X149" s="11"/>
      <c r="Y149" s="11"/>
      <c r="Z149" s="11"/>
      <c r="AA149" s="11"/>
    </row>
    <row r="150" ht="28.5">
      <c r="A150" s="35"/>
      <c r="B150" s="44">
        <v>140</v>
      </c>
      <c r="C150" s="45" t="s">
        <v>34</v>
      </c>
      <c r="D150" s="45" t="s">
        <v>21</v>
      </c>
      <c r="E150" s="46">
        <v>3763.4200000000001</v>
      </c>
      <c r="F150" s="47">
        <v>10</v>
      </c>
      <c r="G150" s="48">
        <f t="shared" si="14"/>
        <v>37634.199999999997</v>
      </c>
      <c r="H150" s="39"/>
      <c r="I150" s="49">
        <f t="shared" si="15"/>
        <v>140</v>
      </c>
      <c r="J150" s="50" t="str">
        <f t="shared" si="16"/>
        <v xml:space="preserve">Кошма асбестовая </v>
      </c>
      <c r="K150" s="51"/>
      <c r="L150" s="51"/>
      <c r="M150" s="52" t="str">
        <f t="shared" si="17"/>
        <v>шт</v>
      </c>
      <c r="N150" s="53">
        <f t="shared" si="18"/>
        <v>3763.4200000000001</v>
      </c>
      <c r="O150" s="54"/>
      <c r="P150" s="55">
        <f t="shared" si="19"/>
        <v>10</v>
      </c>
      <c r="Q150" s="43">
        <f t="shared" si="20"/>
        <v>0</v>
      </c>
      <c r="R150" s="11"/>
      <c r="S150" s="11"/>
      <c r="T150" s="11"/>
      <c r="U150" s="11"/>
      <c r="V150" s="11"/>
      <c r="W150" s="11"/>
      <c r="X150" s="11"/>
      <c r="Y150" s="11"/>
      <c r="Z150" s="11"/>
      <c r="AA150" s="11"/>
    </row>
    <row r="151" ht="28.5">
      <c r="A151" s="35"/>
      <c r="B151" s="44">
        <v>141</v>
      </c>
      <c r="C151" s="45" t="s">
        <v>35</v>
      </c>
      <c r="D151" s="45" t="s">
        <v>21</v>
      </c>
      <c r="E151" s="46">
        <v>436.71000000000004</v>
      </c>
      <c r="F151" s="47">
        <v>2</v>
      </c>
      <c r="G151" s="48">
        <f t="shared" si="14"/>
        <v>873.42000000000007</v>
      </c>
      <c r="H151" s="39"/>
      <c r="I151" s="49">
        <f t="shared" si="15"/>
        <v>141</v>
      </c>
      <c r="J151" s="50" t="str">
        <f t="shared" si="16"/>
        <v xml:space="preserve">Полотно противопожарное </v>
      </c>
      <c r="K151" s="51"/>
      <c r="L151" s="51"/>
      <c r="M151" s="52" t="str">
        <f t="shared" si="17"/>
        <v>шт</v>
      </c>
      <c r="N151" s="53">
        <f t="shared" si="18"/>
        <v>436.71000000000004</v>
      </c>
      <c r="O151" s="54"/>
      <c r="P151" s="55">
        <f t="shared" si="19"/>
        <v>2</v>
      </c>
      <c r="Q151" s="43">
        <f t="shared" si="20"/>
        <v>0</v>
      </c>
      <c r="R151" s="11"/>
      <c r="S151" s="11"/>
      <c r="T151" s="11"/>
      <c r="U151" s="11"/>
      <c r="V151" s="11"/>
      <c r="W151" s="11"/>
      <c r="X151" s="11"/>
      <c r="Y151" s="11"/>
      <c r="Z151" s="11"/>
      <c r="AA151" s="11"/>
    </row>
    <row r="152" ht="28.5">
      <c r="A152" s="35"/>
      <c r="B152" s="44">
        <v>142</v>
      </c>
      <c r="C152" s="45" t="s">
        <v>52</v>
      </c>
      <c r="D152" s="45" t="s">
        <v>21</v>
      </c>
      <c r="E152" s="46">
        <v>2428.9500000000003</v>
      </c>
      <c r="F152" s="47">
        <v>10</v>
      </c>
      <c r="G152" s="48">
        <f t="shared" si="14"/>
        <v>24289.500000000004</v>
      </c>
      <c r="H152" s="39"/>
      <c r="I152" s="49">
        <f t="shared" si="15"/>
        <v>142</v>
      </c>
      <c r="J152" s="50" t="str">
        <f t="shared" si="16"/>
        <v xml:space="preserve">Шкаф пожарный </v>
      </c>
      <c r="K152" s="51"/>
      <c r="L152" s="51"/>
      <c r="M152" s="52" t="str">
        <f t="shared" si="17"/>
        <v>шт</v>
      </c>
      <c r="N152" s="53">
        <f t="shared" si="18"/>
        <v>2428.9500000000003</v>
      </c>
      <c r="O152" s="54"/>
      <c r="P152" s="55">
        <f t="shared" si="19"/>
        <v>10</v>
      </c>
      <c r="Q152" s="43">
        <f t="shared" si="20"/>
        <v>0</v>
      </c>
      <c r="R152" s="11"/>
      <c r="S152" s="11"/>
      <c r="T152" s="11"/>
      <c r="U152" s="11"/>
      <c r="V152" s="11"/>
      <c r="W152" s="11"/>
      <c r="X152" s="11"/>
      <c r="Y152" s="11"/>
      <c r="Z152" s="11"/>
      <c r="AA152" s="11"/>
    </row>
    <row r="153" ht="14.25">
      <c r="A153" s="35"/>
      <c r="B153" s="44">
        <v>143</v>
      </c>
      <c r="C153" s="45" t="s">
        <v>27</v>
      </c>
      <c r="D153" s="45" t="s">
        <v>21</v>
      </c>
      <c r="E153" s="46">
        <v>1351.73</v>
      </c>
      <c r="F153" s="47">
        <v>30</v>
      </c>
      <c r="G153" s="48">
        <f t="shared" si="14"/>
        <v>40551.900000000001</v>
      </c>
      <c r="H153" s="39"/>
      <c r="I153" s="49">
        <f t="shared" si="15"/>
        <v>143</v>
      </c>
      <c r="J153" s="50" t="str">
        <f t="shared" si="16"/>
        <v xml:space="preserve">Кронштейн для огнетушителей</v>
      </c>
      <c r="K153" s="51"/>
      <c r="L153" s="51"/>
      <c r="M153" s="52" t="str">
        <f t="shared" si="17"/>
        <v>шт</v>
      </c>
      <c r="N153" s="53">
        <f t="shared" si="18"/>
        <v>1351.73</v>
      </c>
      <c r="O153" s="54"/>
      <c r="P153" s="55">
        <f t="shared" si="19"/>
        <v>30</v>
      </c>
      <c r="Q153" s="43">
        <f t="shared" si="20"/>
        <v>0</v>
      </c>
      <c r="R153" s="11"/>
      <c r="S153" s="11"/>
      <c r="T153" s="11"/>
      <c r="U153" s="11"/>
      <c r="V153" s="11"/>
      <c r="W153" s="11"/>
      <c r="X153" s="11"/>
      <c r="Y153" s="11"/>
      <c r="Z153" s="11"/>
      <c r="AA153" s="11"/>
    </row>
    <row r="154" ht="28.5">
      <c r="A154" s="35"/>
      <c r="B154" s="44">
        <v>144</v>
      </c>
      <c r="C154" s="45" t="s">
        <v>37</v>
      </c>
      <c r="D154" s="45" t="s">
        <v>21</v>
      </c>
      <c r="E154" s="46">
        <v>7808.8400000000001</v>
      </c>
      <c r="F154" s="47">
        <v>10</v>
      </c>
      <c r="G154" s="48">
        <f t="shared" si="14"/>
        <v>78088.399999999994</v>
      </c>
      <c r="H154" s="39"/>
      <c r="I154" s="49">
        <f t="shared" si="15"/>
        <v>144</v>
      </c>
      <c r="J154" s="50" t="str">
        <f t="shared" si="16"/>
        <v xml:space="preserve">Огнетушитель </v>
      </c>
      <c r="K154" s="51"/>
      <c r="L154" s="51"/>
      <c r="M154" s="52" t="str">
        <f t="shared" si="17"/>
        <v>шт</v>
      </c>
      <c r="N154" s="53">
        <f t="shared" si="18"/>
        <v>7808.8400000000001</v>
      </c>
      <c r="O154" s="54"/>
      <c r="P154" s="55">
        <f t="shared" si="19"/>
        <v>10</v>
      </c>
      <c r="Q154" s="43">
        <f t="shared" si="20"/>
        <v>0</v>
      </c>
      <c r="R154" s="11"/>
      <c r="S154" s="11"/>
      <c r="T154" s="11"/>
      <c r="U154" s="11"/>
      <c r="V154" s="11"/>
      <c r="W154" s="11"/>
      <c r="X154" s="11"/>
      <c r="Y154" s="11"/>
      <c r="Z154" s="11"/>
      <c r="AA154" s="11"/>
    </row>
    <row r="155" ht="28.5">
      <c r="A155" s="35"/>
      <c r="B155" s="44">
        <v>145</v>
      </c>
      <c r="C155" s="45" t="s">
        <v>37</v>
      </c>
      <c r="D155" s="45" t="s">
        <v>21</v>
      </c>
      <c r="E155" s="46">
        <v>7808.8400000000001</v>
      </c>
      <c r="F155" s="47">
        <v>46</v>
      </c>
      <c r="G155" s="48">
        <f t="shared" si="14"/>
        <v>359206.64000000001</v>
      </c>
      <c r="H155" s="39"/>
      <c r="I155" s="49">
        <f t="shared" si="15"/>
        <v>145</v>
      </c>
      <c r="J155" s="50" t="str">
        <f t="shared" si="16"/>
        <v xml:space="preserve">Огнетушитель </v>
      </c>
      <c r="K155" s="51"/>
      <c r="L155" s="51"/>
      <c r="M155" s="52" t="str">
        <f t="shared" si="17"/>
        <v>шт</v>
      </c>
      <c r="N155" s="53">
        <f t="shared" si="18"/>
        <v>7808.8400000000001</v>
      </c>
      <c r="O155" s="54"/>
      <c r="P155" s="55">
        <f t="shared" si="19"/>
        <v>46</v>
      </c>
      <c r="Q155" s="43">
        <f t="shared" si="20"/>
        <v>0</v>
      </c>
      <c r="R155" s="11"/>
      <c r="S155" s="11"/>
      <c r="T155" s="11"/>
      <c r="U155" s="11"/>
      <c r="V155" s="11"/>
      <c r="W155" s="11"/>
      <c r="X155" s="11"/>
      <c r="Y155" s="11"/>
      <c r="Z155" s="11"/>
      <c r="AA155" s="11"/>
    </row>
    <row r="156" ht="28.5">
      <c r="A156" s="35"/>
      <c r="B156" s="44">
        <v>146</v>
      </c>
      <c r="C156" s="45" t="s">
        <v>37</v>
      </c>
      <c r="D156" s="45" t="s">
        <v>21</v>
      </c>
      <c r="E156" s="46">
        <v>919.38</v>
      </c>
      <c r="F156" s="47">
        <v>20</v>
      </c>
      <c r="G156" s="48">
        <f t="shared" si="14"/>
        <v>18387.599999999999</v>
      </c>
      <c r="H156" s="39"/>
      <c r="I156" s="49">
        <f t="shared" si="15"/>
        <v>146</v>
      </c>
      <c r="J156" s="50" t="str">
        <f t="shared" si="16"/>
        <v xml:space="preserve">Огнетушитель </v>
      </c>
      <c r="K156" s="51"/>
      <c r="L156" s="51"/>
      <c r="M156" s="52" t="str">
        <f t="shared" si="17"/>
        <v>шт</v>
      </c>
      <c r="N156" s="53">
        <f t="shared" si="18"/>
        <v>919.38</v>
      </c>
      <c r="O156" s="54"/>
      <c r="P156" s="55">
        <f t="shared" si="19"/>
        <v>20</v>
      </c>
      <c r="Q156" s="43">
        <f t="shared" si="20"/>
        <v>0</v>
      </c>
      <c r="R156" s="11"/>
      <c r="S156" s="11"/>
      <c r="T156" s="11"/>
      <c r="U156" s="11"/>
      <c r="V156" s="11"/>
      <c r="W156" s="11"/>
      <c r="X156" s="11"/>
      <c r="Y156" s="11"/>
      <c r="Z156" s="11"/>
      <c r="AA156" s="11"/>
    </row>
    <row r="157" ht="14.25">
      <c r="A157" s="35"/>
      <c r="B157" s="44">
        <v>147</v>
      </c>
      <c r="C157" s="45" t="s">
        <v>37</v>
      </c>
      <c r="D157" s="45" t="s">
        <v>21</v>
      </c>
      <c r="E157" s="46">
        <v>2164.0100000000002</v>
      </c>
      <c r="F157" s="47">
        <v>2</v>
      </c>
      <c r="G157" s="48">
        <f t="shared" si="14"/>
        <v>4328.0200000000004</v>
      </c>
      <c r="H157" s="39"/>
      <c r="I157" s="49">
        <f t="shared" si="15"/>
        <v>147</v>
      </c>
      <c r="J157" s="50" t="str">
        <f t="shared" si="16"/>
        <v xml:space="preserve">Огнетушитель </v>
      </c>
      <c r="K157" s="51"/>
      <c r="L157" s="51"/>
      <c r="M157" s="52" t="str">
        <f t="shared" si="17"/>
        <v>шт</v>
      </c>
      <c r="N157" s="53">
        <f t="shared" si="18"/>
        <v>2164.0100000000002</v>
      </c>
      <c r="O157" s="54"/>
      <c r="P157" s="55">
        <f t="shared" si="19"/>
        <v>2</v>
      </c>
      <c r="Q157" s="43">
        <f t="shared" si="20"/>
        <v>0</v>
      </c>
      <c r="R157" s="11"/>
      <c r="S157" s="11"/>
      <c r="T157" s="11"/>
      <c r="U157" s="11"/>
      <c r="V157" s="11"/>
      <c r="W157" s="11"/>
      <c r="X157" s="11"/>
      <c r="Y157" s="11"/>
      <c r="Z157" s="11"/>
      <c r="AA157" s="11"/>
    </row>
    <row r="158" ht="28.5">
      <c r="A158" s="35"/>
      <c r="B158" s="44">
        <v>148</v>
      </c>
      <c r="C158" s="45" t="s">
        <v>37</v>
      </c>
      <c r="D158" s="45" t="s">
        <v>21</v>
      </c>
      <c r="E158" s="46">
        <v>3090.0500000000002</v>
      </c>
      <c r="F158" s="47">
        <v>12</v>
      </c>
      <c r="G158" s="48">
        <f t="shared" si="14"/>
        <v>37080.600000000006</v>
      </c>
      <c r="H158" s="39"/>
      <c r="I158" s="49">
        <f t="shared" si="15"/>
        <v>148</v>
      </c>
      <c r="J158" s="50" t="str">
        <f t="shared" si="16"/>
        <v xml:space="preserve">Огнетушитель </v>
      </c>
      <c r="K158" s="51"/>
      <c r="L158" s="51"/>
      <c r="M158" s="52" t="str">
        <f t="shared" si="17"/>
        <v>шт</v>
      </c>
      <c r="N158" s="53">
        <f t="shared" si="18"/>
        <v>3090.0500000000002</v>
      </c>
      <c r="O158" s="54"/>
      <c r="P158" s="55">
        <f t="shared" si="19"/>
        <v>12</v>
      </c>
      <c r="Q158" s="43">
        <f t="shared" si="20"/>
        <v>0</v>
      </c>
      <c r="R158" s="11"/>
      <c r="S158" s="11"/>
      <c r="T158" s="11"/>
      <c r="U158" s="11"/>
      <c r="V158" s="11"/>
      <c r="W158" s="11"/>
      <c r="X158" s="11"/>
      <c r="Y158" s="11"/>
      <c r="Z158" s="11"/>
      <c r="AA158" s="11"/>
    </row>
    <row r="159" ht="14.25">
      <c r="A159" s="35"/>
      <c r="B159" s="44">
        <v>149</v>
      </c>
      <c r="C159" s="45" t="s">
        <v>39</v>
      </c>
      <c r="D159" s="45" t="s">
        <v>21</v>
      </c>
      <c r="E159" s="46">
        <v>304.44999999999999</v>
      </c>
      <c r="F159" s="47">
        <v>14</v>
      </c>
      <c r="G159" s="48">
        <f t="shared" si="14"/>
        <v>4262.3000000000002</v>
      </c>
      <c r="H159" s="39"/>
      <c r="I159" s="49">
        <f t="shared" ref="I159:I222" si="21">B159</f>
        <v>149</v>
      </c>
      <c r="J159" s="50" t="str">
        <f t="shared" si="16"/>
        <v xml:space="preserve">Раструб для огнетушителей</v>
      </c>
      <c r="K159" s="51"/>
      <c r="L159" s="51"/>
      <c r="M159" s="52" t="str">
        <f t="shared" si="17"/>
        <v>шт</v>
      </c>
      <c r="N159" s="53">
        <f t="shared" si="18"/>
        <v>304.44999999999999</v>
      </c>
      <c r="O159" s="54"/>
      <c r="P159" s="55">
        <f t="shared" si="19"/>
        <v>14</v>
      </c>
      <c r="Q159" s="43">
        <f t="shared" ref="Q159:Q222" si="22">P159*O159</f>
        <v>0</v>
      </c>
      <c r="R159" s="11"/>
      <c r="S159" s="11"/>
      <c r="T159" s="11"/>
      <c r="U159" s="11"/>
      <c r="V159" s="11"/>
      <c r="W159" s="11"/>
      <c r="X159" s="11"/>
      <c r="Y159" s="11"/>
      <c r="Z159" s="11"/>
      <c r="AA159" s="11"/>
    </row>
    <row r="160" ht="28.5">
      <c r="A160" s="35"/>
      <c r="B160" s="44">
        <v>150</v>
      </c>
      <c r="C160" s="45" t="s">
        <v>42</v>
      </c>
      <c r="D160" s="45" t="s">
        <v>21</v>
      </c>
      <c r="E160" s="46">
        <v>179.88</v>
      </c>
      <c r="F160" s="47">
        <v>24</v>
      </c>
      <c r="G160" s="48">
        <f t="shared" si="14"/>
        <v>4317.1199999999999</v>
      </c>
      <c r="H160" s="39"/>
      <c r="I160" s="49">
        <f t="shared" si="21"/>
        <v>150</v>
      </c>
      <c r="J160" s="50" t="str">
        <f t="shared" ref="J160:J223" si="23">C160</f>
        <v xml:space="preserve">Шланг к огнетушителям</v>
      </c>
      <c r="K160" s="51"/>
      <c r="L160" s="51"/>
      <c r="M160" s="52" t="str">
        <f t="shared" ref="M160:M223" si="24">D160</f>
        <v>шт</v>
      </c>
      <c r="N160" s="53">
        <f t="shared" ref="N160:N223" si="25">E160</f>
        <v>179.88</v>
      </c>
      <c r="O160" s="54"/>
      <c r="P160" s="55">
        <f t="shared" ref="P160:P223" si="26">F160</f>
        <v>24</v>
      </c>
      <c r="Q160" s="43">
        <f t="shared" si="22"/>
        <v>0</v>
      </c>
      <c r="R160" s="11"/>
      <c r="S160" s="11"/>
      <c r="T160" s="11"/>
      <c r="U160" s="11"/>
      <c r="V160" s="11"/>
      <c r="W160" s="11"/>
      <c r="X160" s="11"/>
      <c r="Y160" s="11"/>
      <c r="Z160" s="11"/>
      <c r="AA160" s="11"/>
    </row>
    <row r="161" ht="14.25">
      <c r="A161" s="35"/>
      <c r="B161" s="44">
        <v>151</v>
      </c>
      <c r="C161" s="45" t="s">
        <v>37</v>
      </c>
      <c r="D161" s="45" t="s">
        <v>21</v>
      </c>
      <c r="E161" s="46">
        <v>9896.3199999999997</v>
      </c>
      <c r="F161" s="47">
        <v>4</v>
      </c>
      <c r="G161" s="48">
        <f t="shared" si="14"/>
        <v>39585.279999999999</v>
      </c>
      <c r="H161" s="39"/>
      <c r="I161" s="49">
        <f t="shared" si="21"/>
        <v>151</v>
      </c>
      <c r="J161" s="50" t="str">
        <f t="shared" si="23"/>
        <v xml:space="preserve">Огнетушитель </v>
      </c>
      <c r="K161" s="51"/>
      <c r="L161" s="51"/>
      <c r="M161" s="52" t="str">
        <f t="shared" si="24"/>
        <v>шт</v>
      </c>
      <c r="N161" s="53">
        <f t="shared" si="25"/>
        <v>9896.3199999999997</v>
      </c>
      <c r="O161" s="54"/>
      <c r="P161" s="55">
        <f t="shared" si="26"/>
        <v>4</v>
      </c>
      <c r="Q161" s="43">
        <f t="shared" si="22"/>
        <v>0</v>
      </c>
      <c r="R161" s="11"/>
      <c r="S161" s="11"/>
      <c r="T161" s="11"/>
      <c r="U161" s="11"/>
      <c r="V161" s="11"/>
      <c r="W161" s="11"/>
      <c r="X161" s="11"/>
      <c r="Y161" s="11"/>
      <c r="Z161" s="11"/>
      <c r="AA161" s="11"/>
    </row>
    <row r="162" ht="28.5">
      <c r="A162" s="35"/>
      <c r="B162" s="44">
        <v>152</v>
      </c>
      <c r="C162" s="45" t="s">
        <v>59</v>
      </c>
      <c r="D162" s="45" t="s">
        <v>21</v>
      </c>
      <c r="E162" s="46">
        <v>699.77999999999997</v>
      </c>
      <c r="F162" s="47">
        <v>6</v>
      </c>
      <c r="G162" s="48">
        <f t="shared" si="14"/>
        <v>4198.6800000000003</v>
      </c>
      <c r="H162" s="39"/>
      <c r="I162" s="49">
        <f t="shared" si="21"/>
        <v>152</v>
      </c>
      <c r="J162" s="50" t="str">
        <f t="shared" si="23"/>
        <v xml:space="preserve">Подставка
</v>
      </c>
      <c r="K162" s="51"/>
      <c r="L162" s="51"/>
      <c r="M162" s="52" t="str">
        <f t="shared" si="24"/>
        <v>шт</v>
      </c>
      <c r="N162" s="53">
        <f t="shared" si="25"/>
        <v>699.77999999999997</v>
      </c>
      <c r="O162" s="54"/>
      <c r="P162" s="55">
        <f t="shared" si="26"/>
        <v>6</v>
      </c>
      <c r="Q162" s="43">
        <f t="shared" si="22"/>
        <v>0</v>
      </c>
      <c r="R162" s="11"/>
      <c r="S162" s="11"/>
      <c r="T162" s="11"/>
      <c r="U162" s="11"/>
      <c r="V162" s="11"/>
      <c r="W162" s="11"/>
      <c r="X162" s="11"/>
      <c r="Y162" s="11"/>
      <c r="Z162" s="11"/>
      <c r="AA162" s="11"/>
    </row>
    <row r="163" ht="28.5">
      <c r="A163" s="35"/>
      <c r="B163" s="44">
        <v>153</v>
      </c>
      <c r="C163" s="45" t="s">
        <v>48</v>
      </c>
      <c r="D163" s="45" t="s">
        <v>21</v>
      </c>
      <c r="E163" s="46">
        <v>1619.3700000000001</v>
      </c>
      <c r="F163" s="47">
        <v>10</v>
      </c>
      <c r="G163" s="48">
        <f t="shared" si="14"/>
        <v>16193.700000000001</v>
      </c>
      <c r="H163" s="39"/>
      <c r="I163" s="49">
        <f t="shared" si="21"/>
        <v>153</v>
      </c>
      <c r="J163" s="50" t="str">
        <f t="shared" si="23"/>
        <v xml:space="preserve">Шланг к огнетушителям
</v>
      </c>
      <c r="K163" s="51"/>
      <c r="L163" s="51"/>
      <c r="M163" s="52" t="str">
        <f t="shared" si="24"/>
        <v>шт</v>
      </c>
      <c r="N163" s="53">
        <f t="shared" si="25"/>
        <v>1619.3700000000001</v>
      </c>
      <c r="O163" s="54"/>
      <c r="P163" s="55">
        <f t="shared" si="26"/>
        <v>10</v>
      </c>
      <c r="Q163" s="43">
        <f t="shared" si="22"/>
        <v>0</v>
      </c>
      <c r="R163" s="11"/>
      <c r="S163" s="11"/>
      <c r="T163" s="11"/>
      <c r="U163" s="11"/>
      <c r="V163" s="11"/>
      <c r="W163" s="11"/>
      <c r="X163" s="11"/>
      <c r="Y163" s="11"/>
      <c r="Z163" s="11"/>
      <c r="AA163" s="11"/>
    </row>
    <row r="164" ht="28.5">
      <c r="A164" s="35"/>
      <c r="B164" s="44">
        <v>154</v>
      </c>
      <c r="C164" s="45" t="s">
        <v>48</v>
      </c>
      <c r="D164" s="45" t="s">
        <v>21</v>
      </c>
      <c r="E164" s="46">
        <v>463.12</v>
      </c>
      <c r="F164" s="47">
        <v>4</v>
      </c>
      <c r="G164" s="48">
        <f t="shared" ref="G164:G227" si="27">F164*E164</f>
        <v>1852.48</v>
      </c>
      <c r="H164" s="39"/>
      <c r="I164" s="49">
        <f t="shared" si="21"/>
        <v>154</v>
      </c>
      <c r="J164" s="50" t="str">
        <f t="shared" si="23"/>
        <v xml:space="preserve">Шланг к огнетушителям
</v>
      </c>
      <c r="K164" s="51"/>
      <c r="L164" s="51"/>
      <c r="M164" s="52" t="str">
        <f t="shared" si="24"/>
        <v>шт</v>
      </c>
      <c r="N164" s="53">
        <f t="shared" si="25"/>
        <v>463.12</v>
      </c>
      <c r="O164" s="54"/>
      <c r="P164" s="55">
        <f t="shared" si="26"/>
        <v>4</v>
      </c>
      <c r="Q164" s="43">
        <f t="shared" si="22"/>
        <v>0</v>
      </c>
      <c r="R164" s="11"/>
      <c r="S164" s="11"/>
      <c r="T164" s="11"/>
      <c r="U164" s="11"/>
      <c r="V164" s="11"/>
      <c r="W164" s="11"/>
      <c r="X164" s="11"/>
      <c r="Y164" s="11"/>
      <c r="Z164" s="11"/>
      <c r="AA164" s="11"/>
    </row>
    <row r="165" ht="28.5">
      <c r="A165" s="35"/>
      <c r="B165" s="44">
        <v>155</v>
      </c>
      <c r="C165" s="45" t="s">
        <v>48</v>
      </c>
      <c r="D165" s="45" t="s">
        <v>21</v>
      </c>
      <c r="E165" s="46">
        <v>427.15000000000003</v>
      </c>
      <c r="F165" s="47">
        <v>4</v>
      </c>
      <c r="G165" s="48">
        <f t="shared" si="27"/>
        <v>1708.6000000000001</v>
      </c>
      <c r="H165" s="39"/>
      <c r="I165" s="49">
        <f t="shared" si="21"/>
        <v>155</v>
      </c>
      <c r="J165" s="50" t="str">
        <f t="shared" si="23"/>
        <v xml:space="preserve">Шланг к огнетушителям
</v>
      </c>
      <c r="K165" s="51"/>
      <c r="L165" s="51"/>
      <c r="M165" s="52" t="str">
        <f t="shared" si="24"/>
        <v>шт</v>
      </c>
      <c r="N165" s="53">
        <f t="shared" si="25"/>
        <v>427.15000000000003</v>
      </c>
      <c r="O165" s="54"/>
      <c r="P165" s="55">
        <f t="shared" si="26"/>
        <v>4</v>
      </c>
      <c r="Q165" s="43">
        <f t="shared" si="22"/>
        <v>0</v>
      </c>
      <c r="R165" s="11"/>
      <c r="S165" s="11"/>
      <c r="T165" s="11"/>
      <c r="U165" s="11"/>
      <c r="V165" s="11"/>
      <c r="W165" s="11"/>
      <c r="X165" s="11"/>
      <c r="Y165" s="11"/>
      <c r="Z165" s="11"/>
      <c r="AA165" s="11"/>
    </row>
    <row r="166" ht="28.5">
      <c r="A166" s="35"/>
      <c r="B166" s="44">
        <v>156</v>
      </c>
      <c r="C166" s="45" t="s">
        <v>60</v>
      </c>
      <c r="D166" s="45" t="s">
        <v>21</v>
      </c>
      <c r="E166" s="46">
        <v>64559.810000000005</v>
      </c>
      <c r="F166" s="47">
        <v>1</v>
      </c>
      <c r="G166" s="48">
        <f t="shared" si="27"/>
        <v>64559.810000000005</v>
      </c>
      <c r="H166" s="39"/>
      <c r="I166" s="49">
        <f t="shared" si="21"/>
        <v>156</v>
      </c>
      <c r="J166" s="50" t="str">
        <f t="shared" si="23"/>
        <v xml:space="preserve">Набор проверки внутренних пожарных кранов </v>
      </c>
      <c r="K166" s="51"/>
      <c r="L166" s="51"/>
      <c r="M166" s="52" t="str">
        <f t="shared" si="24"/>
        <v>шт</v>
      </c>
      <c r="N166" s="53">
        <f t="shared" si="25"/>
        <v>64559.810000000005</v>
      </c>
      <c r="O166" s="54"/>
      <c r="P166" s="55">
        <f t="shared" si="26"/>
        <v>1</v>
      </c>
      <c r="Q166" s="43">
        <f t="shared" si="22"/>
        <v>0</v>
      </c>
      <c r="R166" s="11"/>
      <c r="S166" s="11"/>
      <c r="T166" s="11"/>
      <c r="U166" s="11"/>
      <c r="V166" s="11"/>
      <c r="W166" s="11"/>
      <c r="X166" s="11"/>
      <c r="Y166" s="11"/>
      <c r="Z166" s="11"/>
      <c r="AA166" s="11"/>
    </row>
    <row r="167" ht="14.25">
      <c r="A167" s="35"/>
      <c r="B167" s="44">
        <v>157</v>
      </c>
      <c r="C167" s="45" t="s">
        <v>27</v>
      </c>
      <c r="D167" s="45" t="s">
        <v>21</v>
      </c>
      <c r="E167" s="46">
        <v>56.149999999999999</v>
      </c>
      <c r="F167" s="47">
        <v>2</v>
      </c>
      <c r="G167" s="48">
        <f t="shared" si="27"/>
        <v>112.3</v>
      </c>
      <c r="H167" s="39"/>
      <c r="I167" s="49">
        <f t="shared" si="21"/>
        <v>157</v>
      </c>
      <c r="J167" s="50" t="str">
        <f t="shared" si="23"/>
        <v xml:space="preserve">Кронштейн для огнетушителей</v>
      </c>
      <c r="K167" s="51"/>
      <c r="L167" s="51"/>
      <c r="M167" s="52" t="str">
        <f t="shared" si="24"/>
        <v>шт</v>
      </c>
      <c r="N167" s="53">
        <f t="shared" si="25"/>
        <v>56.149999999999999</v>
      </c>
      <c r="O167" s="54"/>
      <c r="P167" s="55">
        <f t="shared" si="26"/>
        <v>2</v>
      </c>
      <c r="Q167" s="43">
        <f t="shared" si="22"/>
        <v>0</v>
      </c>
      <c r="R167" s="11"/>
      <c r="S167" s="11"/>
      <c r="T167" s="11"/>
      <c r="U167" s="11"/>
      <c r="V167" s="11"/>
      <c r="W167" s="11"/>
      <c r="X167" s="11"/>
      <c r="Y167" s="11"/>
      <c r="Z167" s="11"/>
      <c r="AA167" s="11"/>
    </row>
    <row r="168" ht="28.5">
      <c r="A168" s="35"/>
      <c r="B168" s="44">
        <v>158</v>
      </c>
      <c r="C168" s="45" t="s">
        <v>61</v>
      </c>
      <c r="D168" s="45" t="s">
        <v>21</v>
      </c>
      <c r="E168" s="46">
        <v>10578.16</v>
      </c>
      <c r="F168" s="47">
        <v>2</v>
      </c>
      <c r="G168" s="48">
        <f t="shared" si="27"/>
        <v>21156.32</v>
      </c>
      <c r="H168" s="39"/>
      <c r="I168" s="49">
        <f t="shared" si="21"/>
        <v>158</v>
      </c>
      <c r="J168" s="50" t="str">
        <f t="shared" si="23"/>
        <v xml:space="preserve">Гидроэлеватор </v>
      </c>
      <c r="K168" s="51"/>
      <c r="L168" s="51"/>
      <c r="M168" s="52" t="str">
        <f t="shared" si="24"/>
        <v>шт</v>
      </c>
      <c r="N168" s="53">
        <f t="shared" si="25"/>
        <v>10578.16</v>
      </c>
      <c r="O168" s="54"/>
      <c r="P168" s="55">
        <f t="shared" si="26"/>
        <v>2</v>
      </c>
      <c r="Q168" s="43">
        <f t="shared" si="22"/>
        <v>0</v>
      </c>
      <c r="R168" s="11"/>
      <c r="S168" s="11"/>
      <c r="T168" s="11"/>
      <c r="U168" s="11"/>
      <c r="V168" s="11"/>
      <c r="W168" s="11"/>
      <c r="X168" s="11"/>
      <c r="Y168" s="11"/>
      <c r="Z168" s="11"/>
      <c r="AA168" s="11"/>
    </row>
    <row r="169" ht="28.5">
      <c r="A169" s="35"/>
      <c r="B169" s="44">
        <v>159</v>
      </c>
      <c r="C169" s="45" t="s">
        <v>51</v>
      </c>
      <c r="D169" s="45" t="s">
        <v>21</v>
      </c>
      <c r="E169" s="46">
        <v>1181</v>
      </c>
      <c r="F169" s="47">
        <v>2</v>
      </c>
      <c r="G169" s="48">
        <f t="shared" si="27"/>
        <v>2362</v>
      </c>
      <c r="H169" s="39"/>
      <c r="I169" s="49">
        <f t="shared" si="21"/>
        <v>159</v>
      </c>
      <c r="J169" s="50" t="str">
        <f t="shared" si="23"/>
        <v xml:space="preserve">Головка переходная</v>
      </c>
      <c r="K169" s="51"/>
      <c r="L169" s="51"/>
      <c r="M169" s="52" t="str">
        <f t="shared" si="24"/>
        <v>шт</v>
      </c>
      <c r="N169" s="53">
        <f t="shared" si="25"/>
        <v>1181</v>
      </c>
      <c r="O169" s="54"/>
      <c r="P169" s="55">
        <f t="shared" si="26"/>
        <v>2</v>
      </c>
      <c r="Q169" s="43">
        <f t="shared" si="22"/>
        <v>0</v>
      </c>
      <c r="R169" s="11"/>
      <c r="S169" s="11"/>
      <c r="T169" s="11"/>
      <c r="U169" s="11"/>
      <c r="V169" s="11"/>
      <c r="W169" s="11"/>
      <c r="X169" s="11"/>
      <c r="Y169" s="11"/>
      <c r="Z169" s="11"/>
      <c r="AA169" s="11"/>
    </row>
    <row r="170" ht="14.25">
      <c r="A170" s="35"/>
      <c r="B170" s="44">
        <v>160</v>
      </c>
      <c r="C170" s="45" t="s">
        <v>51</v>
      </c>
      <c r="D170" s="45" t="s">
        <v>21</v>
      </c>
      <c r="E170" s="46">
        <v>1321.5799999999999</v>
      </c>
      <c r="F170" s="47">
        <v>2</v>
      </c>
      <c r="G170" s="48">
        <f t="shared" si="27"/>
        <v>2643.1599999999999</v>
      </c>
      <c r="H170" s="39"/>
      <c r="I170" s="49">
        <f t="shared" si="21"/>
        <v>160</v>
      </c>
      <c r="J170" s="50" t="str">
        <f t="shared" si="23"/>
        <v xml:space="preserve">Головка переходная</v>
      </c>
      <c r="K170" s="51"/>
      <c r="L170" s="51"/>
      <c r="M170" s="52" t="str">
        <f t="shared" si="24"/>
        <v>шт</v>
      </c>
      <c r="N170" s="53">
        <f t="shared" si="25"/>
        <v>1321.5799999999999</v>
      </c>
      <c r="O170" s="54"/>
      <c r="P170" s="55">
        <f t="shared" si="26"/>
        <v>2</v>
      </c>
      <c r="Q170" s="43">
        <f t="shared" si="22"/>
        <v>0</v>
      </c>
      <c r="R170" s="11"/>
      <c r="S170" s="11"/>
      <c r="T170" s="11"/>
      <c r="U170" s="11"/>
      <c r="V170" s="11"/>
      <c r="W170" s="11"/>
      <c r="X170" s="11"/>
      <c r="Y170" s="11"/>
      <c r="Z170" s="11"/>
      <c r="AA170" s="11"/>
    </row>
    <row r="171" ht="28.5">
      <c r="A171" s="35"/>
      <c r="B171" s="44">
        <v>161</v>
      </c>
      <c r="C171" s="45" t="s">
        <v>22</v>
      </c>
      <c r="D171" s="45" t="s">
        <v>21</v>
      </c>
      <c r="E171" s="46">
        <v>175.93000000000001</v>
      </c>
      <c r="F171" s="47">
        <v>24</v>
      </c>
      <c r="G171" s="48">
        <f t="shared" si="27"/>
        <v>4222.3199999999997</v>
      </c>
      <c r="H171" s="39"/>
      <c r="I171" s="49">
        <f t="shared" si="21"/>
        <v>161</v>
      </c>
      <c r="J171" s="50" t="str">
        <f t="shared" si="23"/>
        <v xml:space="preserve">Головка рукавная </v>
      </c>
      <c r="K171" s="51"/>
      <c r="L171" s="51"/>
      <c r="M171" s="52" t="str">
        <f t="shared" si="24"/>
        <v>шт</v>
      </c>
      <c r="N171" s="53">
        <f t="shared" si="25"/>
        <v>175.93000000000001</v>
      </c>
      <c r="O171" s="54"/>
      <c r="P171" s="55">
        <f t="shared" si="26"/>
        <v>24</v>
      </c>
      <c r="Q171" s="43">
        <f t="shared" si="22"/>
        <v>0</v>
      </c>
      <c r="R171" s="11"/>
      <c r="S171" s="11"/>
      <c r="T171" s="11"/>
      <c r="U171" s="11"/>
      <c r="V171" s="11"/>
      <c r="W171" s="11"/>
      <c r="X171" s="11"/>
      <c r="Y171" s="11"/>
      <c r="Z171" s="11"/>
      <c r="AA171" s="11"/>
    </row>
    <row r="172" ht="28.5">
      <c r="A172" s="35"/>
      <c r="B172" s="44">
        <v>162</v>
      </c>
      <c r="C172" s="45" t="s">
        <v>22</v>
      </c>
      <c r="D172" s="45" t="s">
        <v>21</v>
      </c>
      <c r="E172" s="46">
        <v>278.66000000000003</v>
      </c>
      <c r="F172" s="47">
        <v>15</v>
      </c>
      <c r="G172" s="48">
        <f t="shared" si="27"/>
        <v>4179.9000000000005</v>
      </c>
      <c r="H172" s="39"/>
      <c r="I172" s="49">
        <f t="shared" si="21"/>
        <v>162</v>
      </c>
      <c r="J172" s="50" t="str">
        <f t="shared" si="23"/>
        <v xml:space="preserve">Головка рукавная </v>
      </c>
      <c r="K172" s="51"/>
      <c r="L172" s="51"/>
      <c r="M172" s="52" t="str">
        <f t="shared" si="24"/>
        <v>шт</v>
      </c>
      <c r="N172" s="53">
        <f t="shared" si="25"/>
        <v>278.66000000000003</v>
      </c>
      <c r="O172" s="54"/>
      <c r="P172" s="55">
        <f t="shared" si="26"/>
        <v>15</v>
      </c>
      <c r="Q172" s="43">
        <f t="shared" si="22"/>
        <v>0</v>
      </c>
      <c r="R172" s="11"/>
      <c r="S172" s="11"/>
      <c r="T172" s="11"/>
      <c r="U172" s="11"/>
      <c r="V172" s="11"/>
      <c r="W172" s="11"/>
      <c r="X172" s="11"/>
      <c r="Y172" s="11"/>
      <c r="Z172" s="11"/>
      <c r="AA172" s="11"/>
    </row>
    <row r="173" ht="28.5">
      <c r="A173" s="35"/>
      <c r="B173" s="44">
        <v>163</v>
      </c>
      <c r="C173" s="45" t="s">
        <v>22</v>
      </c>
      <c r="D173" s="45" t="s">
        <v>21</v>
      </c>
      <c r="E173" s="46">
        <v>246.22</v>
      </c>
      <c r="F173" s="47">
        <v>3</v>
      </c>
      <c r="G173" s="48">
        <f t="shared" si="27"/>
        <v>738.65999999999997</v>
      </c>
      <c r="H173" s="39"/>
      <c r="I173" s="49">
        <f t="shared" si="21"/>
        <v>163</v>
      </c>
      <c r="J173" s="50" t="str">
        <f t="shared" si="23"/>
        <v xml:space="preserve">Головка рукавная </v>
      </c>
      <c r="K173" s="51"/>
      <c r="L173" s="51"/>
      <c r="M173" s="52" t="str">
        <f t="shared" si="24"/>
        <v>шт</v>
      </c>
      <c r="N173" s="53">
        <f t="shared" si="25"/>
        <v>246.22</v>
      </c>
      <c r="O173" s="54"/>
      <c r="P173" s="55">
        <f t="shared" si="26"/>
        <v>3</v>
      </c>
      <c r="Q173" s="43">
        <f t="shared" si="22"/>
        <v>0</v>
      </c>
      <c r="R173" s="11"/>
      <c r="S173" s="11"/>
      <c r="T173" s="11"/>
      <c r="U173" s="11"/>
      <c r="V173" s="11"/>
      <c r="W173" s="11"/>
      <c r="X173" s="11"/>
      <c r="Y173" s="11"/>
      <c r="Z173" s="11"/>
      <c r="AA173" s="11"/>
    </row>
    <row r="174" ht="28.5">
      <c r="A174" s="35"/>
      <c r="B174" s="44">
        <v>164</v>
      </c>
      <c r="C174" s="45" t="s">
        <v>30</v>
      </c>
      <c r="D174" s="45" t="s">
        <v>21</v>
      </c>
      <c r="E174" s="46">
        <v>8467.0200000000004</v>
      </c>
      <c r="F174" s="47">
        <v>1</v>
      </c>
      <c r="G174" s="48">
        <f t="shared" si="27"/>
        <v>8467.0200000000004</v>
      </c>
      <c r="H174" s="39"/>
      <c r="I174" s="49">
        <f t="shared" si="21"/>
        <v>164</v>
      </c>
      <c r="J174" s="50" t="str">
        <f t="shared" si="23"/>
        <v xml:space="preserve">Рукав пожарный</v>
      </c>
      <c r="K174" s="51"/>
      <c r="L174" s="51"/>
      <c r="M174" s="52" t="str">
        <f t="shared" si="24"/>
        <v>шт</v>
      </c>
      <c r="N174" s="53">
        <f t="shared" si="25"/>
        <v>8467.0200000000004</v>
      </c>
      <c r="O174" s="54"/>
      <c r="P174" s="55">
        <f t="shared" si="26"/>
        <v>1</v>
      </c>
      <c r="Q174" s="43">
        <f t="shared" si="22"/>
        <v>0</v>
      </c>
      <c r="R174" s="11"/>
      <c r="S174" s="11"/>
      <c r="T174" s="11"/>
      <c r="U174" s="11"/>
      <c r="V174" s="11"/>
      <c r="W174" s="11"/>
      <c r="X174" s="11"/>
      <c r="Y174" s="11"/>
      <c r="Z174" s="11"/>
      <c r="AA174" s="11"/>
    </row>
    <row r="175" ht="28.5">
      <c r="A175" s="35"/>
      <c r="B175" s="44">
        <v>165</v>
      </c>
      <c r="C175" s="45" t="s">
        <v>30</v>
      </c>
      <c r="D175" s="45" t="s">
        <v>21</v>
      </c>
      <c r="E175" s="46">
        <v>2252.8099999999999</v>
      </c>
      <c r="F175" s="47">
        <v>4</v>
      </c>
      <c r="G175" s="48">
        <f t="shared" si="27"/>
        <v>9011.2399999999998</v>
      </c>
      <c r="H175" s="39"/>
      <c r="I175" s="49">
        <f t="shared" si="21"/>
        <v>165</v>
      </c>
      <c r="J175" s="50" t="str">
        <f t="shared" si="23"/>
        <v xml:space="preserve">Рукав пожарный</v>
      </c>
      <c r="K175" s="51"/>
      <c r="L175" s="51"/>
      <c r="M175" s="52" t="str">
        <f t="shared" si="24"/>
        <v>шт</v>
      </c>
      <c r="N175" s="53">
        <f t="shared" si="25"/>
        <v>2252.8099999999999</v>
      </c>
      <c r="O175" s="54"/>
      <c r="P175" s="55">
        <f t="shared" si="26"/>
        <v>4</v>
      </c>
      <c r="Q175" s="43">
        <f t="shared" si="22"/>
        <v>0</v>
      </c>
      <c r="R175" s="11"/>
      <c r="S175" s="11"/>
      <c r="T175" s="11"/>
      <c r="U175" s="11"/>
      <c r="V175" s="11"/>
      <c r="W175" s="11"/>
      <c r="X175" s="11"/>
      <c r="Y175" s="11"/>
      <c r="Z175" s="11"/>
      <c r="AA175" s="11"/>
    </row>
    <row r="176" ht="28.5">
      <c r="A176" s="35"/>
      <c r="B176" s="44">
        <v>166</v>
      </c>
      <c r="C176" s="45" t="s">
        <v>31</v>
      </c>
      <c r="D176" s="45" t="s">
        <v>21</v>
      </c>
      <c r="E176" s="46">
        <v>3669.2200000000003</v>
      </c>
      <c r="F176" s="47">
        <v>30</v>
      </c>
      <c r="G176" s="48">
        <f t="shared" si="27"/>
        <v>110076.60000000001</v>
      </c>
      <c r="H176" s="39"/>
      <c r="I176" s="49">
        <f t="shared" si="21"/>
        <v>166</v>
      </c>
      <c r="J176" s="50" t="str">
        <f t="shared" si="23"/>
        <v xml:space="preserve">Рукав пожарный </v>
      </c>
      <c r="K176" s="51"/>
      <c r="L176" s="51"/>
      <c r="M176" s="52" t="str">
        <f t="shared" si="24"/>
        <v>шт</v>
      </c>
      <c r="N176" s="53">
        <f t="shared" si="25"/>
        <v>3669.2200000000003</v>
      </c>
      <c r="O176" s="54"/>
      <c r="P176" s="55">
        <f t="shared" si="26"/>
        <v>30</v>
      </c>
      <c r="Q176" s="43">
        <f t="shared" si="22"/>
        <v>0</v>
      </c>
      <c r="R176" s="11"/>
      <c r="S176" s="11"/>
      <c r="T176" s="11"/>
      <c r="U176" s="11"/>
      <c r="V176" s="11"/>
      <c r="W176" s="11"/>
      <c r="X176" s="11"/>
      <c r="Y176" s="11"/>
      <c r="Z176" s="11"/>
      <c r="AA176" s="11"/>
    </row>
    <row r="177">
      <c r="A177" s="35"/>
      <c r="B177" s="44">
        <v>167</v>
      </c>
      <c r="C177" s="45" t="s">
        <v>30</v>
      </c>
      <c r="D177" s="45" t="s">
        <v>21</v>
      </c>
      <c r="E177" s="46">
        <v>4855</v>
      </c>
      <c r="F177" s="47">
        <v>10</v>
      </c>
      <c r="G177" s="48">
        <f t="shared" si="27"/>
        <v>48550</v>
      </c>
      <c r="H177" s="39"/>
      <c r="I177" s="49">
        <f t="shared" si="21"/>
        <v>167</v>
      </c>
      <c r="J177" s="50" t="str">
        <f t="shared" si="23"/>
        <v xml:space="preserve">Рукав пожарный</v>
      </c>
      <c r="K177" s="51"/>
      <c r="L177" s="51"/>
      <c r="M177" s="52" t="str">
        <f t="shared" si="24"/>
        <v>шт</v>
      </c>
      <c r="N177" s="53">
        <f t="shared" si="25"/>
        <v>4855</v>
      </c>
      <c r="O177" s="54"/>
      <c r="P177" s="55">
        <f t="shared" si="26"/>
        <v>10</v>
      </c>
      <c r="Q177" s="43">
        <f t="shared" si="22"/>
        <v>0</v>
      </c>
      <c r="R177" s="11"/>
      <c r="S177" s="11"/>
      <c r="T177" s="11"/>
      <c r="U177" s="11"/>
      <c r="V177" s="11"/>
      <c r="W177" s="11"/>
      <c r="X177" s="11"/>
      <c r="Y177" s="11"/>
      <c r="Z177" s="11"/>
      <c r="AA177" s="11"/>
    </row>
    <row r="178" ht="14.25">
      <c r="A178" s="35"/>
      <c r="B178" s="44">
        <v>168</v>
      </c>
      <c r="C178" s="45" t="s">
        <v>30</v>
      </c>
      <c r="D178" s="45" t="s">
        <v>21</v>
      </c>
      <c r="E178" s="46">
        <v>2252.8099999999999</v>
      </c>
      <c r="F178" s="47">
        <v>26</v>
      </c>
      <c r="G178" s="48">
        <f t="shared" si="27"/>
        <v>58573.059999999998</v>
      </c>
      <c r="H178" s="39"/>
      <c r="I178" s="49">
        <f t="shared" si="21"/>
        <v>168</v>
      </c>
      <c r="J178" s="50" t="str">
        <f t="shared" si="23"/>
        <v xml:space="preserve">Рукав пожарный</v>
      </c>
      <c r="K178" s="51"/>
      <c r="L178" s="51"/>
      <c r="M178" s="52" t="str">
        <f t="shared" si="24"/>
        <v>шт</v>
      </c>
      <c r="N178" s="53">
        <f t="shared" si="25"/>
        <v>2252.8099999999999</v>
      </c>
      <c r="O178" s="54"/>
      <c r="P178" s="55">
        <f t="shared" si="26"/>
        <v>26</v>
      </c>
      <c r="Q178" s="43">
        <f t="shared" si="22"/>
        <v>0</v>
      </c>
      <c r="R178" s="11"/>
      <c r="S178" s="11"/>
      <c r="T178" s="11"/>
      <c r="U178" s="11"/>
      <c r="V178" s="11"/>
      <c r="W178" s="11"/>
      <c r="X178" s="11"/>
      <c r="Y178" s="11"/>
      <c r="Z178" s="11"/>
      <c r="AA178" s="11"/>
    </row>
    <row r="179">
      <c r="A179" s="35"/>
      <c r="B179" s="44">
        <v>169</v>
      </c>
      <c r="C179" s="45" t="s">
        <v>32</v>
      </c>
      <c r="D179" s="45" t="s">
        <v>21</v>
      </c>
      <c r="E179" s="46">
        <v>325.87</v>
      </c>
      <c r="F179" s="47">
        <v>10</v>
      </c>
      <c r="G179" s="48">
        <f t="shared" si="27"/>
        <v>3258.6999999999998</v>
      </c>
      <c r="H179" s="39"/>
      <c r="I179" s="49">
        <f t="shared" si="21"/>
        <v>169</v>
      </c>
      <c r="J179" s="50" t="str">
        <f t="shared" si="23"/>
        <v xml:space="preserve">Ствол пожарный</v>
      </c>
      <c r="K179" s="51"/>
      <c r="L179" s="51"/>
      <c r="M179" s="52" t="str">
        <f t="shared" si="24"/>
        <v>шт</v>
      </c>
      <c r="N179" s="53">
        <f t="shared" si="25"/>
        <v>325.87</v>
      </c>
      <c r="O179" s="54"/>
      <c r="P179" s="55">
        <f t="shared" si="26"/>
        <v>10</v>
      </c>
      <c r="Q179" s="43">
        <f t="shared" si="22"/>
        <v>0</v>
      </c>
      <c r="R179" s="11"/>
      <c r="S179" s="11"/>
      <c r="T179" s="11"/>
      <c r="U179" s="11"/>
      <c r="V179" s="11"/>
      <c r="W179" s="11"/>
      <c r="X179" s="11"/>
      <c r="Y179" s="11"/>
      <c r="Z179" s="11"/>
      <c r="AA179" s="11"/>
    </row>
    <row r="180" ht="28.5">
      <c r="A180" s="35"/>
      <c r="B180" s="44">
        <v>170</v>
      </c>
      <c r="C180" s="45" t="s">
        <v>34</v>
      </c>
      <c r="D180" s="45" t="s">
        <v>21</v>
      </c>
      <c r="E180" s="46">
        <v>3763.4200000000001</v>
      </c>
      <c r="F180" s="47">
        <v>6</v>
      </c>
      <c r="G180" s="48">
        <f t="shared" si="27"/>
        <v>22580.52</v>
      </c>
      <c r="H180" s="39"/>
      <c r="I180" s="49">
        <f t="shared" si="21"/>
        <v>170</v>
      </c>
      <c r="J180" s="50" t="str">
        <f t="shared" si="23"/>
        <v xml:space="preserve">Кошма асбестовая </v>
      </c>
      <c r="K180" s="51"/>
      <c r="L180" s="51"/>
      <c r="M180" s="52" t="str">
        <f t="shared" si="24"/>
        <v>шт</v>
      </c>
      <c r="N180" s="53">
        <f t="shared" si="25"/>
        <v>3763.4200000000001</v>
      </c>
      <c r="O180" s="54"/>
      <c r="P180" s="55">
        <f t="shared" si="26"/>
        <v>6</v>
      </c>
      <c r="Q180" s="43">
        <f t="shared" si="22"/>
        <v>0</v>
      </c>
      <c r="R180" s="11"/>
      <c r="S180" s="11"/>
      <c r="T180" s="11"/>
      <c r="U180" s="11"/>
      <c r="V180" s="11"/>
      <c r="W180" s="11"/>
      <c r="X180" s="11"/>
      <c r="Y180" s="11"/>
      <c r="Z180" s="11"/>
      <c r="AA180" s="11"/>
    </row>
    <row r="181" ht="28.5">
      <c r="A181" s="35"/>
      <c r="B181" s="44">
        <v>171</v>
      </c>
      <c r="C181" s="45" t="s">
        <v>35</v>
      </c>
      <c r="D181" s="45" t="s">
        <v>21</v>
      </c>
      <c r="E181" s="46">
        <v>436.71000000000004</v>
      </c>
      <c r="F181" s="47">
        <v>10</v>
      </c>
      <c r="G181" s="48">
        <f t="shared" si="27"/>
        <v>4367.1000000000004</v>
      </c>
      <c r="H181" s="39"/>
      <c r="I181" s="49">
        <f t="shared" si="21"/>
        <v>171</v>
      </c>
      <c r="J181" s="50" t="str">
        <f t="shared" si="23"/>
        <v xml:space="preserve">Полотно противопожарное </v>
      </c>
      <c r="K181" s="51"/>
      <c r="L181" s="51"/>
      <c r="M181" s="52" t="str">
        <f t="shared" si="24"/>
        <v>шт</v>
      </c>
      <c r="N181" s="53">
        <f t="shared" si="25"/>
        <v>436.71000000000004</v>
      </c>
      <c r="O181" s="54"/>
      <c r="P181" s="55">
        <f t="shared" si="26"/>
        <v>10</v>
      </c>
      <c r="Q181" s="43">
        <f t="shared" si="22"/>
        <v>0</v>
      </c>
      <c r="R181" s="11"/>
      <c r="S181" s="11"/>
      <c r="T181" s="11"/>
      <c r="U181" s="11"/>
      <c r="V181" s="11"/>
      <c r="W181" s="11"/>
      <c r="X181" s="11"/>
      <c r="Y181" s="11"/>
      <c r="Z181" s="11"/>
      <c r="AA181" s="11"/>
    </row>
    <row r="182" ht="28.5">
      <c r="A182" s="35"/>
      <c r="B182" s="44">
        <v>172</v>
      </c>
      <c r="C182" s="45" t="s">
        <v>27</v>
      </c>
      <c r="D182" s="45" t="s">
        <v>21</v>
      </c>
      <c r="E182" s="46">
        <v>1351.73</v>
      </c>
      <c r="F182" s="47">
        <v>2</v>
      </c>
      <c r="G182" s="48">
        <f t="shared" si="27"/>
        <v>2703.46</v>
      </c>
      <c r="H182" s="39"/>
      <c r="I182" s="49">
        <f t="shared" si="21"/>
        <v>172</v>
      </c>
      <c r="J182" s="50" t="str">
        <f t="shared" si="23"/>
        <v xml:space="preserve">Кронштейн для огнетушителей</v>
      </c>
      <c r="K182" s="51"/>
      <c r="L182" s="51"/>
      <c r="M182" s="52" t="str">
        <f t="shared" si="24"/>
        <v>шт</v>
      </c>
      <c r="N182" s="53">
        <f t="shared" si="25"/>
        <v>1351.73</v>
      </c>
      <c r="O182" s="54"/>
      <c r="P182" s="55">
        <f t="shared" si="26"/>
        <v>2</v>
      </c>
      <c r="Q182" s="43">
        <f t="shared" si="22"/>
        <v>0</v>
      </c>
      <c r="R182" s="11"/>
      <c r="S182" s="11"/>
      <c r="T182" s="11"/>
      <c r="U182" s="11"/>
      <c r="V182" s="11"/>
      <c r="W182" s="11"/>
      <c r="X182" s="11"/>
      <c r="Y182" s="11"/>
      <c r="Z182" s="11"/>
      <c r="AA182" s="11"/>
    </row>
    <row r="183" ht="28.5">
      <c r="A183" s="35"/>
      <c r="B183" s="44">
        <v>173</v>
      </c>
      <c r="C183" s="45" t="s">
        <v>37</v>
      </c>
      <c r="D183" s="45" t="s">
        <v>21</v>
      </c>
      <c r="E183" s="46">
        <v>7808.8400000000001</v>
      </c>
      <c r="F183" s="47">
        <v>5</v>
      </c>
      <c r="G183" s="48">
        <f t="shared" si="27"/>
        <v>39044.199999999997</v>
      </c>
      <c r="H183" s="39"/>
      <c r="I183" s="49">
        <f t="shared" si="21"/>
        <v>173</v>
      </c>
      <c r="J183" s="50" t="str">
        <f t="shared" si="23"/>
        <v xml:space="preserve">Огнетушитель </v>
      </c>
      <c r="K183" s="51"/>
      <c r="L183" s="51"/>
      <c r="M183" s="52" t="str">
        <f t="shared" si="24"/>
        <v>шт</v>
      </c>
      <c r="N183" s="53">
        <f t="shared" si="25"/>
        <v>7808.8400000000001</v>
      </c>
      <c r="O183" s="54"/>
      <c r="P183" s="55">
        <f t="shared" si="26"/>
        <v>5</v>
      </c>
      <c r="Q183" s="43">
        <f t="shared" si="22"/>
        <v>0</v>
      </c>
      <c r="R183" s="11"/>
      <c r="S183" s="11"/>
      <c r="T183" s="11"/>
      <c r="U183" s="11"/>
      <c r="V183" s="11"/>
      <c r="W183" s="11"/>
      <c r="X183" s="11"/>
      <c r="Y183" s="11"/>
      <c r="Z183" s="11"/>
      <c r="AA183" s="11"/>
    </row>
    <row r="184" ht="28.5">
      <c r="A184" s="35"/>
      <c r="B184" s="44">
        <v>174</v>
      </c>
      <c r="C184" s="45" t="s">
        <v>37</v>
      </c>
      <c r="D184" s="45" t="s">
        <v>21</v>
      </c>
      <c r="E184" s="46">
        <v>659.23000000000002</v>
      </c>
      <c r="F184" s="47">
        <v>3</v>
      </c>
      <c r="G184" s="48">
        <f t="shared" si="27"/>
        <v>1977.6900000000001</v>
      </c>
      <c r="H184" s="39"/>
      <c r="I184" s="49">
        <f t="shared" si="21"/>
        <v>174</v>
      </c>
      <c r="J184" s="50" t="str">
        <f t="shared" si="23"/>
        <v xml:space="preserve">Огнетушитель </v>
      </c>
      <c r="K184" s="51"/>
      <c r="L184" s="51"/>
      <c r="M184" s="52" t="str">
        <f t="shared" si="24"/>
        <v>шт</v>
      </c>
      <c r="N184" s="53">
        <f t="shared" si="25"/>
        <v>659.23000000000002</v>
      </c>
      <c r="O184" s="54"/>
      <c r="P184" s="55">
        <f t="shared" si="26"/>
        <v>3</v>
      </c>
      <c r="Q184" s="43">
        <f t="shared" si="22"/>
        <v>0</v>
      </c>
      <c r="R184" s="11"/>
      <c r="S184" s="11"/>
      <c r="T184" s="11"/>
      <c r="U184" s="11"/>
      <c r="V184" s="11"/>
      <c r="W184" s="11"/>
      <c r="X184" s="11"/>
      <c r="Y184" s="11"/>
      <c r="Z184" s="11"/>
      <c r="AA184" s="11"/>
    </row>
    <row r="185" ht="28.5">
      <c r="A185" s="35"/>
      <c r="B185" s="44">
        <v>175</v>
      </c>
      <c r="C185" s="45" t="s">
        <v>37</v>
      </c>
      <c r="D185" s="45" t="s">
        <v>21</v>
      </c>
      <c r="E185" s="46">
        <v>769.86000000000001</v>
      </c>
      <c r="F185" s="47">
        <v>10</v>
      </c>
      <c r="G185" s="48">
        <f t="shared" si="27"/>
        <v>7698.6000000000004</v>
      </c>
      <c r="H185" s="39"/>
      <c r="I185" s="49">
        <f t="shared" si="21"/>
        <v>175</v>
      </c>
      <c r="J185" s="50" t="str">
        <f t="shared" si="23"/>
        <v xml:space="preserve">Огнетушитель </v>
      </c>
      <c r="K185" s="51"/>
      <c r="L185" s="51"/>
      <c r="M185" s="52" t="str">
        <f t="shared" si="24"/>
        <v>шт</v>
      </c>
      <c r="N185" s="53">
        <f t="shared" si="25"/>
        <v>769.86000000000001</v>
      </c>
      <c r="O185" s="54"/>
      <c r="P185" s="55">
        <f t="shared" si="26"/>
        <v>10</v>
      </c>
      <c r="Q185" s="43">
        <f t="shared" si="22"/>
        <v>0</v>
      </c>
      <c r="R185" s="11"/>
      <c r="S185" s="11"/>
      <c r="T185" s="11"/>
      <c r="U185" s="11"/>
      <c r="V185" s="11"/>
      <c r="W185" s="11"/>
      <c r="X185" s="11"/>
      <c r="Y185" s="11"/>
      <c r="Z185" s="11"/>
      <c r="AA185" s="11"/>
    </row>
    <row r="186" ht="28.5">
      <c r="A186" s="35"/>
      <c r="B186" s="44">
        <v>176</v>
      </c>
      <c r="C186" s="45" t="s">
        <v>37</v>
      </c>
      <c r="D186" s="45" t="s">
        <v>21</v>
      </c>
      <c r="E186" s="46">
        <v>919.38</v>
      </c>
      <c r="F186" s="47">
        <v>9</v>
      </c>
      <c r="G186" s="48">
        <f t="shared" si="27"/>
        <v>8274.4200000000001</v>
      </c>
      <c r="H186" s="39"/>
      <c r="I186" s="49">
        <f t="shared" si="21"/>
        <v>176</v>
      </c>
      <c r="J186" s="50" t="str">
        <f t="shared" si="23"/>
        <v xml:space="preserve">Огнетушитель </v>
      </c>
      <c r="K186" s="51"/>
      <c r="L186" s="51"/>
      <c r="M186" s="52" t="str">
        <f t="shared" si="24"/>
        <v>шт</v>
      </c>
      <c r="N186" s="53">
        <f t="shared" si="25"/>
        <v>919.38</v>
      </c>
      <c r="O186" s="54"/>
      <c r="P186" s="55">
        <f t="shared" si="26"/>
        <v>9</v>
      </c>
      <c r="Q186" s="43">
        <f t="shared" si="22"/>
        <v>0</v>
      </c>
      <c r="R186" s="11"/>
      <c r="S186" s="11"/>
      <c r="T186" s="11"/>
      <c r="U186" s="11"/>
      <c r="V186" s="11"/>
      <c r="W186" s="11"/>
      <c r="X186" s="11"/>
      <c r="Y186" s="11"/>
      <c r="Z186" s="11"/>
      <c r="AA186" s="11"/>
    </row>
    <row r="187" ht="14.25">
      <c r="A187" s="35"/>
      <c r="B187" s="44">
        <v>177</v>
      </c>
      <c r="C187" s="45" t="s">
        <v>37</v>
      </c>
      <c r="D187" s="45" t="s">
        <v>21</v>
      </c>
      <c r="E187" s="46">
        <v>2164.0100000000002</v>
      </c>
      <c r="F187" s="47">
        <v>2</v>
      </c>
      <c r="G187" s="48">
        <f t="shared" si="27"/>
        <v>4328.0200000000004</v>
      </c>
      <c r="H187" s="39"/>
      <c r="I187" s="49">
        <f t="shared" si="21"/>
        <v>177</v>
      </c>
      <c r="J187" s="50" t="str">
        <f t="shared" si="23"/>
        <v xml:space="preserve">Огнетушитель </v>
      </c>
      <c r="K187" s="51"/>
      <c r="L187" s="51"/>
      <c r="M187" s="52" t="str">
        <f t="shared" si="24"/>
        <v>шт</v>
      </c>
      <c r="N187" s="53">
        <f t="shared" si="25"/>
        <v>2164.0100000000002</v>
      </c>
      <c r="O187" s="54"/>
      <c r="P187" s="55">
        <f t="shared" si="26"/>
        <v>2</v>
      </c>
      <c r="Q187" s="43">
        <f t="shared" si="22"/>
        <v>0</v>
      </c>
      <c r="R187" s="11"/>
      <c r="S187" s="11"/>
      <c r="T187" s="11"/>
      <c r="U187" s="11"/>
      <c r="V187" s="11"/>
      <c r="W187" s="11"/>
      <c r="X187" s="11"/>
      <c r="Y187" s="11"/>
      <c r="Z187" s="11"/>
      <c r="AA187" s="11"/>
    </row>
    <row r="188" ht="14.25">
      <c r="A188" s="35"/>
      <c r="B188" s="44">
        <v>178</v>
      </c>
      <c r="C188" s="45" t="s">
        <v>37</v>
      </c>
      <c r="D188" s="45" t="s">
        <v>21</v>
      </c>
      <c r="E188" s="46">
        <v>3090.0500000000002</v>
      </c>
      <c r="F188" s="47">
        <v>12</v>
      </c>
      <c r="G188" s="48">
        <f t="shared" si="27"/>
        <v>37080.600000000006</v>
      </c>
      <c r="H188" s="39"/>
      <c r="I188" s="49">
        <f t="shared" si="21"/>
        <v>178</v>
      </c>
      <c r="J188" s="50" t="str">
        <f t="shared" si="23"/>
        <v xml:space="preserve">Огнетушитель </v>
      </c>
      <c r="K188" s="51"/>
      <c r="L188" s="51"/>
      <c r="M188" s="52" t="str">
        <f t="shared" si="24"/>
        <v>шт</v>
      </c>
      <c r="N188" s="53">
        <f t="shared" si="25"/>
        <v>3090.0500000000002</v>
      </c>
      <c r="O188" s="54"/>
      <c r="P188" s="55">
        <f t="shared" si="26"/>
        <v>12</v>
      </c>
      <c r="Q188" s="43">
        <f t="shared" si="22"/>
        <v>0</v>
      </c>
      <c r="R188" s="11"/>
      <c r="S188" s="11"/>
      <c r="T188" s="11"/>
      <c r="U188" s="11"/>
      <c r="V188" s="11"/>
      <c r="W188" s="11"/>
      <c r="X188" s="11"/>
      <c r="Y188" s="11"/>
      <c r="Z188" s="11"/>
      <c r="AA188" s="11"/>
    </row>
    <row r="189" ht="28.5">
      <c r="A189" s="35"/>
      <c r="B189" s="44">
        <v>179</v>
      </c>
      <c r="C189" s="45" t="s">
        <v>37</v>
      </c>
      <c r="D189" s="45" t="s">
        <v>21</v>
      </c>
      <c r="E189" s="46">
        <v>7354.0299999999997</v>
      </c>
      <c r="F189" s="47">
        <v>10</v>
      </c>
      <c r="G189" s="48">
        <f t="shared" si="27"/>
        <v>73540.300000000003</v>
      </c>
      <c r="H189" s="39"/>
      <c r="I189" s="49">
        <f t="shared" si="21"/>
        <v>179</v>
      </c>
      <c r="J189" s="50" t="str">
        <f t="shared" si="23"/>
        <v xml:space="preserve">Огнетушитель </v>
      </c>
      <c r="K189" s="51"/>
      <c r="L189" s="51"/>
      <c r="M189" s="52" t="str">
        <f t="shared" si="24"/>
        <v>шт</v>
      </c>
      <c r="N189" s="53">
        <f t="shared" si="25"/>
        <v>7354.0299999999997</v>
      </c>
      <c r="O189" s="54"/>
      <c r="P189" s="55">
        <f t="shared" si="26"/>
        <v>10</v>
      </c>
      <c r="Q189" s="43">
        <f t="shared" si="22"/>
        <v>0</v>
      </c>
      <c r="R189" s="11"/>
      <c r="S189" s="11"/>
      <c r="T189" s="11"/>
      <c r="U189" s="11"/>
      <c r="V189" s="11"/>
      <c r="W189" s="11"/>
      <c r="X189" s="11"/>
      <c r="Y189" s="11"/>
      <c r="Z189" s="11"/>
      <c r="AA189" s="11"/>
    </row>
    <row r="190" ht="28.5">
      <c r="A190" s="35"/>
      <c r="B190" s="44">
        <v>180</v>
      </c>
      <c r="C190" s="45" t="s">
        <v>38</v>
      </c>
      <c r="D190" s="45" t="s">
        <v>21</v>
      </c>
      <c r="E190" s="46">
        <v>63.840000000000003</v>
      </c>
      <c r="F190" s="47">
        <v>9</v>
      </c>
      <c r="G190" s="48">
        <f t="shared" si="27"/>
        <v>574.56000000000006</v>
      </c>
      <c r="H190" s="39"/>
      <c r="I190" s="49">
        <f t="shared" si="21"/>
        <v>180</v>
      </c>
      <c r="J190" s="50" t="str">
        <f t="shared" si="23"/>
        <v xml:space="preserve">Раструб для огнетушителей </v>
      </c>
      <c r="K190" s="51"/>
      <c r="L190" s="51"/>
      <c r="M190" s="52" t="str">
        <f t="shared" si="24"/>
        <v>шт</v>
      </c>
      <c r="N190" s="53">
        <f t="shared" si="25"/>
        <v>63.840000000000003</v>
      </c>
      <c r="O190" s="54"/>
      <c r="P190" s="55">
        <f t="shared" si="26"/>
        <v>9</v>
      </c>
      <c r="Q190" s="43">
        <f t="shared" si="22"/>
        <v>0</v>
      </c>
      <c r="R190" s="11"/>
      <c r="S190" s="11"/>
      <c r="T190" s="11"/>
      <c r="U190" s="11"/>
      <c r="V190" s="11"/>
      <c r="W190" s="11"/>
      <c r="X190" s="11"/>
      <c r="Y190" s="11"/>
      <c r="Z190" s="11"/>
      <c r="AA190" s="11"/>
    </row>
    <row r="191" ht="28.5">
      <c r="A191" s="35"/>
      <c r="B191" s="44">
        <v>181</v>
      </c>
      <c r="C191" s="45" t="s">
        <v>39</v>
      </c>
      <c r="D191" s="45" t="s">
        <v>21</v>
      </c>
      <c r="E191" s="46">
        <v>304.44999999999999</v>
      </c>
      <c r="F191" s="47">
        <v>40</v>
      </c>
      <c r="G191" s="48">
        <f t="shared" si="27"/>
        <v>12178</v>
      </c>
      <c r="H191" s="39"/>
      <c r="I191" s="49">
        <f t="shared" si="21"/>
        <v>181</v>
      </c>
      <c r="J191" s="50" t="str">
        <f t="shared" si="23"/>
        <v xml:space="preserve">Раструб для огнетушителей</v>
      </c>
      <c r="K191" s="51"/>
      <c r="L191" s="51"/>
      <c r="M191" s="52" t="str">
        <f t="shared" si="24"/>
        <v>шт</v>
      </c>
      <c r="N191" s="53">
        <f t="shared" si="25"/>
        <v>304.44999999999999</v>
      </c>
      <c r="O191" s="54"/>
      <c r="P191" s="55">
        <f t="shared" si="26"/>
        <v>40</v>
      </c>
      <c r="Q191" s="43">
        <f t="shared" si="22"/>
        <v>0</v>
      </c>
      <c r="R191" s="11"/>
      <c r="S191" s="11"/>
      <c r="T191" s="11"/>
      <c r="U191" s="11"/>
      <c r="V191" s="11"/>
      <c r="W191" s="11"/>
      <c r="X191" s="11"/>
      <c r="Y191" s="11"/>
      <c r="Z191" s="11"/>
      <c r="AA191" s="11"/>
    </row>
    <row r="192" ht="14.25">
      <c r="A192" s="35"/>
      <c r="B192" s="44">
        <v>182</v>
      </c>
      <c r="C192" s="45" t="s">
        <v>41</v>
      </c>
      <c r="D192" s="45" t="s">
        <v>21</v>
      </c>
      <c r="E192" s="46">
        <v>44.300000000000004</v>
      </c>
      <c r="F192" s="47">
        <v>5</v>
      </c>
      <c r="G192" s="48">
        <f t="shared" si="27"/>
        <v>221.50000000000003</v>
      </c>
      <c r="H192" s="39"/>
      <c r="I192" s="49">
        <f t="shared" si="21"/>
        <v>182</v>
      </c>
      <c r="J192" s="50" t="str">
        <f t="shared" si="23"/>
        <v xml:space="preserve">Трубка к огнетушителям</v>
      </c>
      <c r="K192" s="51"/>
      <c r="L192" s="51"/>
      <c r="M192" s="52" t="str">
        <f t="shared" si="24"/>
        <v>шт</v>
      </c>
      <c r="N192" s="53">
        <f t="shared" si="25"/>
        <v>44.300000000000004</v>
      </c>
      <c r="O192" s="54"/>
      <c r="P192" s="55">
        <f t="shared" si="26"/>
        <v>5</v>
      </c>
      <c r="Q192" s="43">
        <f t="shared" si="22"/>
        <v>0</v>
      </c>
      <c r="R192" s="11"/>
      <c r="S192" s="11"/>
      <c r="T192" s="11"/>
      <c r="U192" s="11"/>
      <c r="V192" s="11"/>
      <c r="W192" s="11"/>
      <c r="X192" s="11"/>
      <c r="Y192" s="11"/>
      <c r="Z192" s="11"/>
      <c r="AA192" s="11"/>
    </row>
    <row r="193" ht="28.5">
      <c r="A193" s="35"/>
      <c r="B193" s="44">
        <v>183</v>
      </c>
      <c r="C193" s="45" t="s">
        <v>37</v>
      </c>
      <c r="D193" s="45" t="s">
        <v>21</v>
      </c>
      <c r="E193" s="46">
        <v>9896.3199999999997</v>
      </c>
      <c r="F193" s="47">
        <v>1</v>
      </c>
      <c r="G193" s="48">
        <f t="shared" si="27"/>
        <v>9896.3199999999997</v>
      </c>
      <c r="H193" s="39"/>
      <c r="I193" s="49">
        <f t="shared" si="21"/>
        <v>183</v>
      </c>
      <c r="J193" s="50" t="str">
        <f t="shared" si="23"/>
        <v xml:space="preserve">Огнетушитель </v>
      </c>
      <c r="K193" s="51"/>
      <c r="L193" s="51"/>
      <c r="M193" s="52" t="str">
        <f t="shared" si="24"/>
        <v>шт</v>
      </c>
      <c r="N193" s="53">
        <f t="shared" si="25"/>
        <v>9896.3199999999997</v>
      </c>
      <c r="O193" s="54"/>
      <c r="P193" s="55">
        <f t="shared" si="26"/>
        <v>1</v>
      </c>
      <c r="Q193" s="43">
        <f t="shared" si="22"/>
        <v>0</v>
      </c>
      <c r="R193" s="11"/>
      <c r="S193" s="11"/>
      <c r="T193" s="11"/>
      <c r="U193" s="11"/>
      <c r="V193" s="11"/>
      <c r="W193" s="11"/>
      <c r="X193" s="11"/>
      <c r="Y193" s="11"/>
      <c r="Z193" s="11"/>
      <c r="AA193" s="11"/>
    </row>
    <row r="194" ht="28.5">
      <c r="A194" s="35"/>
      <c r="B194" s="44">
        <v>184</v>
      </c>
      <c r="C194" s="45" t="s">
        <v>58</v>
      </c>
      <c r="D194" s="45" t="s">
        <v>21</v>
      </c>
      <c r="E194" s="46">
        <v>5347.2300000000005</v>
      </c>
      <c r="F194" s="47">
        <v>3</v>
      </c>
      <c r="G194" s="48">
        <f t="shared" si="27"/>
        <v>16041.690000000002</v>
      </c>
      <c r="H194" s="39"/>
      <c r="I194" s="49">
        <f t="shared" si="21"/>
        <v>184</v>
      </c>
      <c r="J194" s="50" t="str">
        <f t="shared" si="23"/>
        <v>Огнетушитель</v>
      </c>
      <c r="K194" s="51"/>
      <c r="L194" s="51"/>
      <c r="M194" s="52" t="str">
        <f t="shared" si="24"/>
        <v>шт</v>
      </c>
      <c r="N194" s="53">
        <f t="shared" si="25"/>
        <v>5347.2300000000005</v>
      </c>
      <c r="O194" s="54"/>
      <c r="P194" s="55">
        <f t="shared" si="26"/>
        <v>3</v>
      </c>
      <c r="Q194" s="43">
        <f t="shared" si="22"/>
        <v>0</v>
      </c>
      <c r="R194" s="11"/>
      <c r="S194" s="11"/>
      <c r="T194" s="11"/>
      <c r="U194" s="11"/>
      <c r="V194" s="11"/>
      <c r="W194" s="11"/>
      <c r="X194" s="11"/>
      <c r="Y194" s="11"/>
      <c r="Z194" s="11"/>
      <c r="AA194" s="11"/>
    </row>
    <row r="195" ht="28.5">
      <c r="A195" s="35"/>
      <c r="B195" s="44">
        <v>185</v>
      </c>
      <c r="C195" s="45" t="s">
        <v>48</v>
      </c>
      <c r="D195" s="45" t="s">
        <v>21</v>
      </c>
      <c r="E195" s="46">
        <v>427.15000000000003</v>
      </c>
      <c r="F195" s="47">
        <v>16</v>
      </c>
      <c r="G195" s="48">
        <f t="shared" si="27"/>
        <v>6834.4000000000005</v>
      </c>
      <c r="H195" s="39"/>
      <c r="I195" s="49">
        <f t="shared" si="21"/>
        <v>185</v>
      </c>
      <c r="J195" s="50" t="str">
        <f t="shared" si="23"/>
        <v xml:space="preserve">Шланг к огнетушителям
</v>
      </c>
      <c r="K195" s="51"/>
      <c r="L195" s="51"/>
      <c r="M195" s="52" t="str">
        <f t="shared" si="24"/>
        <v>шт</v>
      </c>
      <c r="N195" s="53">
        <f t="shared" si="25"/>
        <v>427.15000000000003</v>
      </c>
      <c r="O195" s="54"/>
      <c r="P195" s="55">
        <f t="shared" si="26"/>
        <v>16</v>
      </c>
      <c r="Q195" s="43">
        <f t="shared" si="22"/>
        <v>0</v>
      </c>
      <c r="R195" s="11"/>
      <c r="S195" s="11"/>
      <c r="T195" s="11"/>
      <c r="U195" s="11"/>
      <c r="V195" s="11"/>
      <c r="W195" s="11"/>
      <c r="X195" s="11"/>
      <c r="Y195" s="11"/>
      <c r="Z195" s="11"/>
      <c r="AA195" s="11"/>
    </row>
    <row r="196" ht="28.5">
      <c r="A196" s="35"/>
      <c r="B196" s="44">
        <v>186</v>
      </c>
      <c r="C196" s="45" t="s">
        <v>48</v>
      </c>
      <c r="D196" s="45" t="s">
        <v>21</v>
      </c>
      <c r="E196" s="46">
        <v>427.15000000000003</v>
      </c>
      <c r="F196" s="47">
        <v>12</v>
      </c>
      <c r="G196" s="48">
        <f t="shared" si="27"/>
        <v>5125.8000000000002</v>
      </c>
      <c r="H196" s="39"/>
      <c r="I196" s="49">
        <f t="shared" si="21"/>
        <v>186</v>
      </c>
      <c r="J196" s="50" t="str">
        <f t="shared" si="23"/>
        <v xml:space="preserve">Шланг к огнетушителям
</v>
      </c>
      <c r="K196" s="51"/>
      <c r="L196" s="51"/>
      <c r="M196" s="52" t="str">
        <f t="shared" si="24"/>
        <v>шт</v>
      </c>
      <c r="N196" s="53">
        <f t="shared" si="25"/>
        <v>427.15000000000003</v>
      </c>
      <c r="O196" s="54"/>
      <c r="P196" s="55">
        <f t="shared" si="26"/>
        <v>12</v>
      </c>
      <c r="Q196" s="43">
        <f t="shared" si="22"/>
        <v>0</v>
      </c>
      <c r="R196" s="11"/>
      <c r="S196" s="11"/>
      <c r="T196" s="11"/>
      <c r="U196" s="11"/>
      <c r="V196" s="11"/>
      <c r="W196" s="11"/>
      <c r="X196" s="11"/>
      <c r="Y196" s="11"/>
      <c r="Z196" s="11"/>
      <c r="AA196" s="11"/>
    </row>
    <row r="197" ht="14.25">
      <c r="A197" s="35"/>
      <c r="B197" s="44">
        <v>187</v>
      </c>
      <c r="C197" s="47" t="s">
        <v>28</v>
      </c>
      <c r="D197" s="45" t="s">
        <v>21</v>
      </c>
      <c r="E197" s="46">
        <v>202.55000000000001</v>
      </c>
      <c r="F197" s="47">
        <v>4</v>
      </c>
      <c r="G197" s="48">
        <f t="shared" si="27"/>
        <v>810.20000000000005</v>
      </c>
      <c r="H197" s="39"/>
      <c r="I197" s="49">
        <f t="shared" si="21"/>
        <v>187</v>
      </c>
      <c r="J197" s="50" t="str">
        <f t="shared" si="23"/>
        <v xml:space="preserve">Полугайка (головка муфтовая)</v>
      </c>
      <c r="K197" s="51"/>
      <c r="L197" s="51"/>
      <c r="M197" s="52" t="str">
        <f t="shared" si="24"/>
        <v>шт</v>
      </c>
      <c r="N197" s="53">
        <f t="shared" si="25"/>
        <v>202.55000000000001</v>
      </c>
      <c r="O197" s="54"/>
      <c r="P197" s="55">
        <f t="shared" si="26"/>
        <v>4</v>
      </c>
      <c r="Q197" s="43">
        <f t="shared" si="22"/>
        <v>0</v>
      </c>
      <c r="R197" s="11"/>
      <c r="S197" s="11"/>
      <c r="T197" s="11"/>
      <c r="U197" s="11"/>
      <c r="V197" s="11"/>
      <c r="W197" s="11"/>
      <c r="X197" s="11"/>
      <c r="Y197" s="11"/>
      <c r="Z197" s="11"/>
      <c r="AA197" s="11"/>
    </row>
    <row r="198" ht="28.5">
      <c r="A198" s="35"/>
      <c r="B198" s="44">
        <v>188</v>
      </c>
      <c r="C198" s="45" t="s">
        <v>27</v>
      </c>
      <c r="D198" s="45" t="s">
        <v>21</v>
      </c>
      <c r="E198" s="46">
        <v>56.149999999999999</v>
      </c>
      <c r="F198" s="47">
        <v>5</v>
      </c>
      <c r="G198" s="48">
        <f t="shared" si="27"/>
        <v>280.75</v>
      </c>
      <c r="H198" s="39"/>
      <c r="I198" s="49">
        <f t="shared" si="21"/>
        <v>188</v>
      </c>
      <c r="J198" s="50" t="str">
        <f t="shared" si="23"/>
        <v xml:space="preserve">Кронштейн для огнетушителей</v>
      </c>
      <c r="K198" s="51"/>
      <c r="L198" s="51"/>
      <c r="M198" s="52" t="str">
        <f t="shared" si="24"/>
        <v>шт</v>
      </c>
      <c r="N198" s="53">
        <f t="shared" si="25"/>
        <v>56.149999999999999</v>
      </c>
      <c r="O198" s="54"/>
      <c r="P198" s="55">
        <f t="shared" si="26"/>
        <v>5</v>
      </c>
      <c r="Q198" s="43">
        <f t="shared" si="22"/>
        <v>0</v>
      </c>
      <c r="R198" s="11"/>
      <c r="S198" s="11"/>
      <c r="T198" s="11"/>
      <c r="U198" s="11"/>
      <c r="V198" s="11"/>
      <c r="W198" s="11"/>
      <c r="X198" s="11"/>
      <c r="Y198" s="11"/>
      <c r="Z198" s="11"/>
      <c r="AA198" s="11"/>
    </row>
    <row r="199" ht="14.25">
      <c r="A199" s="35"/>
      <c r="B199" s="44">
        <v>189</v>
      </c>
      <c r="C199" s="45" t="s">
        <v>22</v>
      </c>
      <c r="D199" s="45" t="s">
        <v>21</v>
      </c>
      <c r="E199" s="46">
        <v>191.53</v>
      </c>
      <c r="F199" s="47">
        <v>2</v>
      </c>
      <c r="G199" s="48">
        <f t="shared" si="27"/>
        <v>383.06</v>
      </c>
      <c r="H199" s="39"/>
      <c r="I199" s="49">
        <f t="shared" si="21"/>
        <v>189</v>
      </c>
      <c r="J199" s="50" t="str">
        <f t="shared" si="23"/>
        <v xml:space="preserve">Головка рукавная </v>
      </c>
      <c r="K199" s="51"/>
      <c r="L199" s="51"/>
      <c r="M199" s="52" t="str">
        <f t="shared" si="24"/>
        <v>шт</v>
      </c>
      <c r="N199" s="53">
        <f t="shared" si="25"/>
        <v>191.53</v>
      </c>
      <c r="O199" s="54"/>
      <c r="P199" s="55">
        <f t="shared" si="26"/>
        <v>2</v>
      </c>
      <c r="Q199" s="43">
        <f t="shared" si="22"/>
        <v>0</v>
      </c>
      <c r="R199" s="11"/>
      <c r="S199" s="11"/>
      <c r="T199" s="11"/>
      <c r="U199" s="11"/>
      <c r="V199" s="11"/>
      <c r="W199" s="11"/>
      <c r="X199" s="11"/>
      <c r="Y199" s="11"/>
      <c r="Z199" s="11"/>
      <c r="AA199" s="11"/>
    </row>
    <row r="200" ht="28.5">
      <c r="A200" s="35"/>
      <c r="B200" s="44">
        <v>190</v>
      </c>
      <c r="C200" s="45" t="s">
        <v>22</v>
      </c>
      <c r="D200" s="45" t="s">
        <v>21</v>
      </c>
      <c r="E200" s="46">
        <v>175.93000000000001</v>
      </c>
      <c r="F200" s="47">
        <v>4</v>
      </c>
      <c r="G200" s="48">
        <f t="shared" si="27"/>
        <v>703.72000000000003</v>
      </c>
      <c r="H200" s="39"/>
      <c r="I200" s="49">
        <f t="shared" si="21"/>
        <v>190</v>
      </c>
      <c r="J200" s="50" t="str">
        <f t="shared" si="23"/>
        <v xml:space="preserve">Головка рукавная </v>
      </c>
      <c r="K200" s="51"/>
      <c r="L200" s="51"/>
      <c r="M200" s="52" t="str">
        <f t="shared" si="24"/>
        <v>шт</v>
      </c>
      <c r="N200" s="53">
        <f t="shared" si="25"/>
        <v>175.93000000000001</v>
      </c>
      <c r="O200" s="54"/>
      <c r="P200" s="55">
        <f t="shared" si="26"/>
        <v>4</v>
      </c>
      <c r="Q200" s="43">
        <f t="shared" si="22"/>
        <v>0</v>
      </c>
      <c r="R200" s="11"/>
      <c r="S200" s="11"/>
      <c r="T200" s="11"/>
      <c r="U200" s="11"/>
      <c r="V200" s="11"/>
      <c r="W200" s="11"/>
      <c r="X200" s="11"/>
      <c r="Y200" s="11"/>
      <c r="Z200" s="11"/>
      <c r="AA200" s="11"/>
    </row>
    <row r="201">
      <c r="A201" s="35"/>
      <c r="B201" s="44">
        <v>191</v>
      </c>
      <c r="C201" s="45" t="s">
        <v>22</v>
      </c>
      <c r="D201" s="45" t="s">
        <v>21</v>
      </c>
      <c r="E201" s="46">
        <v>278.66000000000003</v>
      </c>
      <c r="F201" s="47">
        <v>4</v>
      </c>
      <c r="G201" s="48">
        <f t="shared" si="27"/>
        <v>1114.6400000000001</v>
      </c>
      <c r="H201" s="39"/>
      <c r="I201" s="49">
        <f t="shared" si="21"/>
        <v>191</v>
      </c>
      <c r="J201" s="50" t="str">
        <f t="shared" si="23"/>
        <v xml:space="preserve">Головка рукавная </v>
      </c>
      <c r="K201" s="51"/>
      <c r="L201" s="51"/>
      <c r="M201" s="52" t="str">
        <f t="shared" si="24"/>
        <v>шт</v>
      </c>
      <c r="N201" s="53">
        <f t="shared" si="25"/>
        <v>278.66000000000003</v>
      </c>
      <c r="O201" s="54"/>
      <c r="P201" s="55">
        <f t="shared" si="26"/>
        <v>4</v>
      </c>
      <c r="Q201" s="43">
        <f t="shared" si="22"/>
        <v>0</v>
      </c>
      <c r="R201" s="11"/>
      <c r="S201" s="11"/>
      <c r="T201" s="11"/>
      <c r="U201" s="11"/>
      <c r="V201" s="11"/>
      <c r="W201" s="11"/>
      <c r="X201" s="11"/>
      <c r="Y201" s="11"/>
      <c r="Z201" s="11"/>
      <c r="AA201" s="11"/>
    </row>
    <row r="202">
      <c r="A202" s="35"/>
      <c r="B202" s="44">
        <v>192</v>
      </c>
      <c r="C202" s="45" t="s">
        <v>54</v>
      </c>
      <c r="D202" s="45" t="s">
        <v>21</v>
      </c>
      <c r="E202" s="46">
        <v>2276.52</v>
      </c>
      <c r="F202" s="47">
        <v>4</v>
      </c>
      <c r="G202" s="48">
        <f t="shared" si="27"/>
        <v>9106.0799999999999</v>
      </c>
      <c r="H202" s="39"/>
      <c r="I202" s="49">
        <f t="shared" si="21"/>
        <v>192</v>
      </c>
      <c r="J202" s="50" t="str">
        <f t="shared" si="23"/>
        <v xml:space="preserve">Кран пожарный </v>
      </c>
      <c r="K202" s="51"/>
      <c r="L202" s="51"/>
      <c r="M202" s="52" t="str">
        <f t="shared" si="24"/>
        <v>шт</v>
      </c>
      <c r="N202" s="53">
        <f t="shared" si="25"/>
        <v>2276.52</v>
      </c>
      <c r="O202" s="54"/>
      <c r="P202" s="55">
        <f t="shared" si="26"/>
        <v>4</v>
      </c>
      <c r="Q202" s="43">
        <f t="shared" si="22"/>
        <v>0</v>
      </c>
      <c r="R202" s="11"/>
      <c r="S202" s="11"/>
      <c r="T202" s="11"/>
      <c r="U202" s="11"/>
      <c r="V202" s="11"/>
      <c r="W202" s="11"/>
      <c r="X202" s="11"/>
      <c r="Y202" s="11"/>
      <c r="Z202" s="11"/>
      <c r="AA202" s="11"/>
    </row>
    <row r="203" ht="28.5">
      <c r="A203" s="35"/>
      <c r="B203" s="44">
        <v>193</v>
      </c>
      <c r="C203" s="45" t="s">
        <v>30</v>
      </c>
      <c r="D203" s="45" t="s">
        <v>21</v>
      </c>
      <c r="E203" s="46">
        <v>3560.4500000000003</v>
      </c>
      <c r="F203" s="47">
        <v>12</v>
      </c>
      <c r="G203" s="48">
        <f t="shared" si="27"/>
        <v>42725.400000000001</v>
      </c>
      <c r="H203" s="39"/>
      <c r="I203" s="49">
        <f t="shared" si="21"/>
        <v>193</v>
      </c>
      <c r="J203" s="50" t="str">
        <f t="shared" si="23"/>
        <v xml:space="preserve">Рукав пожарный</v>
      </c>
      <c r="K203" s="51"/>
      <c r="L203" s="51"/>
      <c r="M203" s="52" t="str">
        <f t="shared" si="24"/>
        <v>шт</v>
      </c>
      <c r="N203" s="53">
        <f t="shared" si="25"/>
        <v>3560.4500000000003</v>
      </c>
      <c r="O203" s="54"/>
      <c r="P203" s="55">
        <f t="shared" si="26"/>
        <v>12</v>
      </c>
      <c r="Q203" s="43">
        <f t="shared" si="22"/>
        <v>0</v>
      </c>
      <c r="R203" s="11"/>
      <c r="S203" s="11"/>
      <c r="T203" s="11"/>
      <c r="U203" s="11"/>
      <c r="V203" s="11"/>
      <c r="W203" s="11"/>
      <c r="X203" s="11"/>
      <c r="Y203" s="11"/>
      <c r="Z203" s="11"/>
      <c r="AA203" s="11"/>
    </row>
    <row r="204" ht="28.5">
      <c r="A204" s="35"/>
      <c r="B204" s="44">
        <v>194</v>
      </c>
      <c r="C204" s="45" t="s">
        <v>30</v>
      </c>
      <c r="D204" s="45" t="s">
        <v>21</v>
      </c>
      <c r="E204" s="46">
        <v>2252.8099999999999</v>
      </c>
      <c r="F204" s="47">
        <v>12</v>
      </c>
      <c r="G204" s="48">
        <f t="shared" si="27"/>
        <v>27033.720000000001</v>
      </c>
      <c r="H204" s="39"/>
      <c r="I204" s="49">
        <f t="shared" si="21"/>
        <v>194</v>
      </c>
      <c r="J204" s="50" t="str">
        <f t="shared" si="23"/>
        <v xml:space="preserve">Рукав пожарный</v>
      </c>
      <c r="K204" s="51"/>
      <c r="L204" s="51"/>
      <c r="M204" s="52" t="str">
        <f t="shared" si="24"/>
        <v>шт</v>
      </c>
      <c r="N204" s="53">
        <f t="shared" si="25"/>
        <v>2252.8099999999999</v>
      </c>
      <c r="O204" s="54"/>
      <c r="P204" s="55">
        <f t="shared" si="26"/>
        <v>12</v>
      </c>
      <c r="Q204" s="43">
        <f t="shared" si="22"/>
        <v>0</v>
      </c>
      <c r="R204" s="11"/>
      <c r="S204" s="11"/>
      <c r="T204" s="11"/>
      <c r="U204" s="11"/>
      <c r="V204" s="11"/>
      <c r="W204" s="11"/>
      <c r="X204" s="11"/>
      <c r="Y204" s="11"/>
      <c r="Z204" s="11"/>
      <c r="AA204" s="11"/>
    </row>
    <row r="205" ht="28.5">
      <c r="A205" s="35"/>
      <c r="B205" s="44">
        <v>195</v>
      </c>
      <c r="C205" s="45" t="s">
        <v>30</v>
      </c>
      <c r="D205" s="45" t="s">
        <v>21</v>
      </c>
      <c r="E205" s="46">
        <v>2252.8099999999999</v>
      </c>
      <c r="F205" s="47">
        <v>6</v>
      </c>
      <c r="G205" s="48">
        <f t="shared" si="27"/>
        <v>13516.860000000001</v>
      </c>
      <c r="H205" s="39"/>
      <c r="I205" s="49">
        <f t="shared" si="21"/>
        <v>195</v>
      </c>
      <c r="J205" s="50" t="str">
        <f t="shared" si="23"/>
        <v xml:space="preserve">Рукав пожарный</v>
      </c>
      <c r="K205" s="51"/>
      <c r="L205" s="51"/>
      <c r="M205" s="52" t="str">
        <f t="shared" si="24"/>
        <v>шт</v>
      </c>
      <c r="N205" s="53">
        <f t="shared" si="25"/>
        <v>2252.8099999999999</v>
      </c>
      <c r="O205" s="54"/>
      <c r="P205" s="55">
        <f t="shared" si="26"/>
        <v>6</v>
      </c>
      <c r="Q205" s="43">
        <f t="shared" si="22"/>
        <v>0</v>
      </c>
      <c r="R205" s="11"/>
      <c r="S205" s="11"/>
      <c r="T205" s="11"/>
      <c r="U205" s="11"/>
      <c r="V205" s="11"/>
      <c r="W205" s="11"/>
      <c r="X205" s="11"/>
      <c r="Y205" s="11"/>
      <c r="Z205" s="11"/>
      <c r="AA205" s="11"/>
    </row>
    <row r="206" ht="28.5">
      <c r="A206" s="35"/>
      <c r="B206" s="44">
        <v>196</v>
      </c>
      <c r="C206" s="45" t="s">
        <v>31</v>
      </c>
      <c r="D206" s="45" t="s">
        <v>21</v>
      </c>
      <c r="E206" s="46">
        <v>4439.0799999999999</v>
      </c>
      <c r="F206" s="47">
        <v>4</v>
      </c>
      <c r="G206" s="48">
        <f t="shared" si="27"/>
        <v>17756.32</v>
      </c>
      <c r="H206" s="39"/>
      <c r="I206" s="49">
        <f t="shared" si="21"/>
        <v>196</v>
      </c>
      <c r="J206" s="50" t="str">
        <f t="shared" si="23"/>
        <v xml:space="preserve">Рукав пожарный </v>
      </c>
      <c r="K206" s="51"/>
      <c r="L206" s="51"/>
      <c r="M206" s="52" t="str">
        <f t="shared" si="24"/>
        <v>шт</v>
      </c>
      <c r="N206" s="53">
        <f t="shared" si="25"/>
        <v>4439.0799999999999</v>
      </c>
      <c r="O206" s="54"/>
      <c r="P206" s="55">
        <f t="shared" si="26"/>
        <v>4</v>
      </c>
      <c r="Q206" s="43">
        <f t="shared" si="22"/>
        <v>0</v>
      </c>
      <c r="R206" s="11"/>
      <c r="S206" s="11"/>
      <c r="T206" s="11"/>
      <c r="U206" s="11"/>
      <c r="V206" s="11"/>
      <c r="W206" s="11"/>
      <c r="X206" s="11"/>
      <c r="Y206" s="11"/>
      <c r="Z206" s="11"/>
      <c r="AA206" s="11"/>
    </row>
    <row r="207" ht="28.5">
      <c r="A207" s="35"/>
      <c r="B207" s="44">
        <v>197</v>
      </c>
      <c r="C207" s="45" t="s">
        <v>30</v>
      </c>
      <c r="D207" s="45" t="s">
        <v>21</v>
      </c>
      <c r="E207" s="46">
        <v>6018.3100000000004</v>
      </c>
      <c r="F207" s="47">
        <v>2</v>
      </c>
      <c r="G207" s="48">
        <f t="shared" si="27"/>
        <v>12036.620000000001</v>
      </c>
      <c r="H207" s="39"/>
      <c r="I207" s="49">
        <f t="shared" si="21"/>
        <v>197</v>
      </c>
      <c r="J207" s="50" t="str">
        <f t="shared" si="23"/>
        <v xml:space="preserve">Рукав пожарный</v>
      </c>
      <c r="K207" s="51"/>
      <c r="L207" s="51"/>
      <c r="M207" s="52" t="str">
        <f t="shared" si="24"/>
        <v>шт</v>
      </c>
      <c r="N207" s="53">
        <f t="shared" si="25"/>
        <v>6018.3100000000004</v>
      </c>
      <c r="O207" s="54"/>
      <c r="P207" s="55">
        <f t="shared" si="26"/>
        <v>2</v>
      </c>
      <c r="Q207" s="43">
        <f t="shared" si="22"/>
        <v>0</v>
      </c>
      <c r="R207" s="11"/>
      <c r="S207" s="11"/>
      <c r="T207" s="11"/>
      <c r="U207" s="11"/>
      <c r="V207" s="11"/>
      <c r="W207" s="11"/>
      <c r="X207" s="11"/>
      <c r="Y207" s="11"/>
      <c r="Z207" s="11"/>
      <c r="AA207" s="11"/>
    </row>
    <row r="208" ht="28.5">
      <c r="A208" s="35"/>
      <c r="B208" s="44">
        <v>198</v>
      </c>
      <c r="C208" s="45" t="s">
        <v>52</v>
      </c>
      <c r="D208" s="45" t="s">
        <v>21</v>
      </c>
      <c r="E208" s="46">
        <v>2428.9500000000003</v>
      </c>
      <c r="F208" s="47">
        <v>6</v>
      </c>
      <c r="G208" s="48">
        <f t="shared" si="27"/>
        <v>14573.700000000001</v>
      </c>
      <c r="H208" s="39"/>
      <c r="I208" s="49">
        <f t="shared" si="21"/>
        <v>198</v>
      </c>
      <c r="J208" s="50" t="str">
        <f t="shared" si="23"/>
        <v xml:space="preserve">Шкаф пожарный </v>
      </c>
      <c r="K208" s="51"/>
      <c r="L208" s="51"/>
      <c r="M208" s="52" t="str">
        <f t="shared" si="24"/>
        <v>шт</v>
      </c>
      <c r="N208" s="53">
        <f t="shared" si="25"/>
        <v>2428.9500000000003</v>
      </c>
      <c r="O208" s="54"/>
      <c r="P208" s="55">
        <f t="shared" si="26"/>
        <v>6</v>
      </c>
      <c r="Q208" s="43">
        <f t="shared" si="22"/>
        <v>0</v>
      </c>
      <c r="R208" s="11"/>
      <c r="S208" s="11"/>
      <c r="T208" s="11"/>
      <c r="U208" s="11"/>
      <c r="V208" s="11"/>
      <c r="W208" s="11"/>
      <c r="X208" s="11"/>
      <c r="Y208" s="11"/>
      <c r="Z208" s="11"/>
      <c r="AA208" s="11"/>
    </row>
    <row r="209">
      <c r="A209" s="35"/>
      <c r="B209" s="44">
        <v>199</v>
      </c>
      <c r="C209" s="45" t="s">
        <v>37</v>
      </c>
      <c r="D209" s="45" t="s">
        <v>21</v>
      </c>
      <c r="E209" s="46">
        <v>75676.040000000008</v>
      </c>
      <c r="F209" s="47">
        <v>4</v>
      </c>
      <c r="G209" s="48">
        <f t="shared" si="27"/>
        <v>302704.16000000003</v>
      </c>
      <c r="H209" s="39"/>
      <c r="I209" s="49">
        <f t="shared" si="21"/>
        <v>199</v>
      </c>
      <c r="J209" s="50" t="str">
        <f t="shared" si="23"/>
        <v xml:space="preserve">Огнетушитель </v>
      </c>
      <c r="K209" s="51"/>
      <c r="L209" s="51"/>
      <c r="M209" s="52" t="str">
        <f t="shared" si="24"/>
        <v>шт</v>
      </c>
      <c r="N209" s="53">
        <f t="shared" si="25"/>
        <v>75676.040000000008</v>
      </c>
      <c r="O209" s="54"/>
      <c r="P209" s="55">
        <f t="shared" si="26"/>
        <v>4</v>
      </c>
      <c r="Q209" s="43">
        <f t="shared" si="22"/>
        <v>0</v>
      </c>
      <c r="R209" s="11"/>
      <c r="S209" s="11"/>
      <c r="T209" s="11"/>
      <c r="U209" s="11"/>
      <c r="V209" s="11"/>
      <c r="W209" s="11"/>
      <c r="X209" s="11"/>
      <c r="Y209" s="11"/>
      <c r="Z209" s="11"/>
      <c r="AA209" s="11"/>
    </row>
    <row r="210">
      <c r="A210" s="35"/>
      <c r="B210" s="44">
        <v>200</v>
      </c>
      <c r="C210" s="45" t="s">
        <v>37</v>
      </c>
      <c r="D210" s="45" t="s">
        <v>21</v>
      </c>
      <c r="E210" s="46">
        <v>919.38</v>
      </c>
      <c r="F210" s="47">
        <v>8</v>
      </c>
      <c r="G210" s="48">
        <f t="shared" si="27"/>
        <v>7355.04</v>
      </c>
      <c r="H210" s="39"/>
      <c r="I210" s="49">
        <f t="shared" si="21"/>
        <v>200</v>
      </c>
      <c r="J210" s="50" t="str">
        <f t="shared" si="23"/>
        <v xml:space="preserve">Огнетушитель </v>
      </c>
      <c r="K210" s="51"/>
      <c r="L210" s="51"/>
      <c r="M210" s="52" t="str">
        <f t="shared" si="24"/>
        <v>шт</v>
      </c>
      <c r="N210" s="53">
        <f t="shared" si="25"/>
        <v>919.38</v>
      </c>
      <c r="O210" s="54"/>
      <c r="P210" s="55">
        <f t="shared" si="26"/>
        <v>8</v>
      </c>
      <c r="Q210" s="43">
        <f t="shared" si="22"/>
        <v>0</v>
      </c>
      <c r="R210" s="11"/>
      <c r="S210" s="11"/>
      <c r="T210" s="11"/>
      <c r="U210" s="11"/>
      <c r="V210" s="11"/>
      <c r="W210" s="11"/>
      <c r="X210" s="11"/>
      <c r="Y210" s="11"/>
      <c r="Z210" s="11"/>
      <c r="AA210" s="11"/>
    </row>
    <row r="211" ht="14.25">
      <c r="A211" s="35"/>
      <c r="B211" s="44">
        <v>201</v>
      </c>
      <c r="C211" s="45" t="s">
        <v>37</v>
      </c>
      <c r="D211" s="45" t="s">
        <v>21</v>
      </c>
      <c r="E211" s="46">
        <v>1180.1600000000001</v>
      </c>
      <c r="F211" s="47">
        <v>5</v>
      </c>
      <c r="G211" s="48">
        <f t="shared" si="27"/>
        <v>5900.8000000000002</v>
      </c>
      <c r="H211" s="39"/>
      <c r="I211" s="49">
        <f t="shared" si="21"/>
        <v>201</v>
      </c>
      <c r="J211" s="50" t="str">
        <f t="shared" si="23"/>
        <v xml:space="preserve">Огнетушитель </v>
      </c>
      <c r="K211" s="51"/>
      <c r="L211" s="51"/>
      <c r="M211" s="52" t="str">
        <f t="shared" si="24"/>
        <v>шт</v>
      </c>
      <c r="N211" s="53">
        <f t="shared" si="25"/>
        <v>1180.1600000000001</v>
      </c>
      <c r="O211" s="54"/>
      <c r="P211" s="55">
        <f t="shared" si="26"/>
        <v>5</v>
      </c>
      <c r="Q211" s="43">
        <f t="shared" si="22"/>
        <v>0</v>
      </c>
      <c r="R211" s="11"/>
      <c r="S211" s="11"/>
      <c r="T211" s="11"/>
      <c r="U211" s="11"/>
      <c r="V211" s="11"/>
      <c r="W211" s="11"/>
      <c r="X211" s="11"/>
      <c r="Y211" s="11"/>
      <c r="Z211" s="11"/>
      <c r="AA211" s="11"/>
    </row>
    <row r="212" ht="14.25">
      <c r="A212" s="35"/>
      <c r="B212" s="44">
        <v>202</v>
      </c>
      <c r="C212" s="45" t="s">
        <v>37</v>
      </c>
      <c r="D212" s="45" t="s">
        <v>21</v>
      </c>
      <c r="E212" s="46">
        <v>2164.0100000000002</v>
      </c>
      <c r="F212" s="47">
        <v>2</v>
      </c>
      <c r="G212" s="48">
        <f t="shared" si="27"/>
        <v>4328.0200000000004</v>
      </c>
      <c r="H212" s="39"/>
      <c r="I212" s="49">
        <f t="shared" si="21"/>
        <v>202</v>
      </c>
      <c r="J212" s="50" t="str">
        <f t="shared" si="23"/>
        <v xml:space="preserve">Огнетушитель </v>
      </c>
      <c r="K212" s="51"/>
      <c r="L212" s="51"/>
      <c r="M212" s="52" t="str">
        <f t="shared" si="24"/>
        <v>шт</v>
      </c>
      <c r="N212" s="53">
        <f t="shared" si="25"/>
        <v>2164.0100000000002</v>
      </c>
      <c r="O212" s="54"/>
      <c r="P212" s="55">
        <f t="shared" si="26"/>
        <v>2</v>
      </c>
      <c r="Q212" s="43">
        <f t="shared" si="22"/>
        <v>0</v>
      </c>
      <c r="R212" s="11"/>
      <c r="S212" s="11"/>
      <c r="T212" s="11"/>
      <c r="U212" s="11"/>
      <c r="V212" s="11"/>
      <c r="W212" s="11"/>
      <c r="X212" s="11"/>
      <c r="Y212" s="11"/>
      <c r="Z212" s="11"/>
      <c r="AA212" s="11"/>
    </row>
    <row r="213" ht="14.25">
      <c r="A213" s="35"/>
      <c r="B213" s="44">
        <v>203</v>
      </c>
      <c r="C213" s="45" t="s">
        <v>37</v>
      </c>
      <c r="D213" s="45" t="s">
        <v>21</v>
      </c>
      <c r="E213" s="46">
        <v>3090.0500000000002</v>
      </c>
      <c r="F213" s="47">
        <v>5</v>
      </c>
      <c r="G213" s="48">
        <f t="shared" si="27"/>
        <v>15450.25</v>
      </c>
      <c r="H213" s="39"/>
      <c r="I213" s="49">
        <f t="shared" si="21"/>
        <v>203</v>
      </c>
      <c r="J213" s="50" t="str">
        <f t="shared" si="23"/>
        <v xml:space="preserve">Огнетушитель </v>
      </c>
      <c r="K213" s="51"/>
      <c r="L213" s="51"/>
      <c r="M213" s="52" t="str">
        <f t="shared" si="24"/>
        <v>шт</v>
      </c>
      <c r="N213" s="53">
        <f t="shared" si="25"/>
        <v>3090.0500000000002</v>
      </c>
      <c r="O213" s="54"/>
      <c r="P213" s="55">
        <f t="shared" si="26"/>
        <v>5</v>
      </c>
      <c r="Q213" s="43">
        <f t="shared" si="22"/>
        <v>0</v>
      </c>
      <c r="R213" s="11"/>
      <c r="S213" s="11"/>
      <c r="T213" s="11"/>
      <c r="U213" s="11"/>
      <c r="V213" s="11"/>
      <c r="W213" s="11"/>
      <c r="X213" s="11"/>
      <c r="Y213" s="11"/>
      <c r="Z213" s="11"/>
      <c r="AA213" s="11"/>
    </row>
    <row r="214" ht="14.25">
      <c r="A214" s="35"/>
      <c r="B214" s="44">
        <v>204</v>
      </c>
      <c r="C214" s="45" t="s">
        <v>40</v>
      </c>
      <c r="D214" s="45" t="s">
        <v>21</v>
      </c>
      <c r="E214" s="46">
        <v>44.649999999999999</v>
      </c>
      <c r="F214" s="47">
        <v>2</v>
      </c>
      <c r="G214" s="48">
        <f t="shared" si="27"/>
        <v>89.299999999999997</v>
      </c>
      <c r="H214" s="39"/>
      <c r="I214" s="49">
        <f t="shared" si="21"/>
        <v>204</v>
      </c>
      <c r="J214" s="50" t="str">
        <f t="shared" si="23"/>
        <v xml:space="preserve">Трубка к огнетушителям </v>
      </c>
      <c r="K214" s="51"/>
      <c r="L214" s="51"/>
      <c r="M214" s="52" t="str">
        <f t="shared" si="24"/>
        <v>шт</v>
      </c>
      <c r="N214" s="53">
        <f t="shared" si="25"/>
        <v>44.649999999999999</v>
      </c>
      <c r="O214" s="54"/>
      <c r="P214" s="55">
        <f t="shared" si="26"/>
        <v>2</v>
      </c>
      <c r="Q214" s="43">
        <f t="shared" si="22"/>
        <v>0</v>
      </c>
      <c r="R214" s="11"/>
      <c r="S214" s="11"/>
      <c r="T214" s="11"/>
      <c r="U214" s="11"/>
      <c r="V214" s="11"/>
      <c r="W214" s="11"/>
      <c r="X214" s="11"/>
      <c r="Y214" s="11"/>
      <c r="Z214" s="11"/>
      <c r="AA214" s="11"/>
    </row>
    <row r="215" ht="14.25">
      <c r="A215" s="35"/>
      <c r="B215" s="44">
        <v>205</v>
      </c>
      <c r="C215" s="45" t="s">
        <v>42</v>
      </c>
      <c r="D215" s="45" t="s">
        <v>21</v>
      </c>
      <c r="E215" s="46">
        <v>179.88</v>
      </c>
      <c r="F215" s="47">
        <v>2</v>
      </c>
      <c r="G215" s="48">
        <f t="shared" si="27"/>
        <v>359.75999999999999</v>
      </c>
      <c r="H215" s="39"/>
      <c r="I215" s="49">
        <f t="shared" si="21"/>
        <v>205</v>
      </c>
      <c r="J215" s="50" t="str">
        <f t="shared" si="23"/>
        <v xml:space="preserve">Шланг к огнетушителям</v>
      </c>
      <c r="K215" s="51"/>
      <c r="L215" s="51"/>
      <c r="M215" s="52" t="str">
        <f t="shared" si="24"/>
        <v>шт</v>
      </c>
      <c r="N215" s="53">
        <f t="shared" si="25"/>
        <v>179.88</v>
      </c>
      <c r="O215" s="54"/>
      <c r="P215" s="55">
        <f t="shared" si="26"/>
        <v>2</v>
      </c>
      <c r="Q215" s="43">
        <f t="shared" si="22"/>
        <v>0</v>
      </c>
      <c r="R215" s="11"/>
      <c r="S215" s="11"/>
      <c r="T215" s="11"/>
      <c r="U215" s="11"/>
      <c r="V215" s="11"/>
      <c r="W215" s="11"/>
      <c r="X215" s="11"/>
      <c r="Y215" s="11"/>
      <c r="Z215" s="11"/>
      <c r="AA215" s="11"/>
    </row>
    <row r="216" ht="14.25">
      <c r="A216" s="35"/>
      <c r="B216" s="44">
        <v>206</v>
      </c>
      <c r="C216" s="45" t="s">
        <v>37</v>
      </c>
      <c r="D216" s="45" t="s">
        <v>21</v>
      </c>
      <c r="E216" s="46">
        <v>33068.020000000004</v>
      </c>
      <c r="F216" s="47">
        <v>1</v>
      </c>
      <c r="G216" s="48">
        <f t="shared" si="27"/>
        <v>33068.020000000004</v>
      </c>
      <c r="H216" s="39"/>
      <c r="I216" s="49">
        <f t="shared" si="21"/>
        <v>206</v>
      </c>
      <c r="J216" s="50" t="str">
        <f t="shared" si="23"/>
        <v xml:space="preserve">Огнетушитель </v>
      </c>
      <c r="K216" s="51"/>
      <c r="L216" s="51"/>
      <c r="M216" s="52" t="str">
        <f t="shared" si="24"/>
        <v>шт</v>
      </c>
      <c r="N216" s="53">
        <f t="shared" si="25"/>
        <v>33068.020000000004</v>
      </c>
      <c r="O216" s="54"/>
      <c r="P216" s="55">
        <f t="shared" si="26"/>
        <v>1</v>
      </c>
      <c r="Q216" s="43">
        <f t="shared" si="22"/>
        <v>0</v>
      </c>
      <c r="R216" s="11"/>
      <c r="S216" s="11"/>
      <c r="T216" s="11"/>
      <c r="U216" s="11"/>
      <c r="V216" s="11"/>
      <c r="W216" s="11"/>
      <c r="X216" s="11"/>
      <c r="Y216" s="11"/>
      <c r="Z216" s="11"/>
      <c r="AA216" s="11"/>
    </row>
    <row r="217" ht="14.25">
      <c r="A217" s="35"/>
      <c r="B217" s="44">
        <v>207</v>
      </c>
      <c r="C217" s="45" t="s">
        <v>62</v>
      </c>
      <c r="D217" s="45" t="s">
        <v>21</v>
      </c>
      <c r="E217" s="46">
        <v>342.50999999999999</v>
      </c>
      <c r="F217" s="47">
        <v>2</v>
      </c>
      <c r="G217" s="48">
        <f t="shared" si="27"/>
        <v>685.01999999999998</v>
      </c>
      <c r="H217" s="39"/>
      <c r="I217" s="49">
        <f t="shared" si="21"/>
        <v>207</v>
      </c>
      <c r="J217" s="50" t="str">
        <f t="shared" si="23"/>
        <v xml:space="preserve">Подставка </v>
      </c>
      <c r="K217" s="51"/>
      <c r="L217" s="51"/>
      <c r="M217" s="52" t="str">
        <f t="shared" si="24"/>
        <v>шт</v>
      </c>
      <c r="N217" s="53">
        <f t="shared" si="25"/>
        <v>342.50999999999999</v>
      </c>
      <c r="O217" s="54"/>
      <c r="P217" s="55">
        <f t="shared" si="26"/>
        <v>2</v>
      </c>
      <c r="Q217" s="43">
        <f t="shared" si="22"/>
        <v>0</v>
      </c>
      <c r="R217" s="11"/>
      <c r="S217" s="11"/>
      <c r="T217" s="11"/>
      <c r="U217" s="11"/>
      <c r="V217" s="11"/>
      <c r="W217" s="11"/>
      <c r="X217" s="11"/>
      <c r="Y217" s="11"/>
      <c r="Z217" s="11"/>
      <c r="AA217" s="11"/>
    </row>
    <row r="218" ht="14.25">
      <c r="A218" s="35"/>
      <c r="B218" s="44">
        <v>208</v>
      </c>
      <c r="C218" s="45" t="s">
        <v>59</v>
      </c>
      <c r="D218" s="45" t="s">
        <v>21</v>
      </c>
      <c r="E218" s="46">
        <v>699.77999999999997</v>
      </c>
      <c r="F218" s="47">
        <v>2</v>
      </c>
      <c r="G218" s="48">
        <f t="shared" si="27"/>
        <v>1399.5599999999999</v>
      </c>
      <c r="H218" s="39"/>
      <c r="I218" s="49">
        <f t="shared" si="21"/>
        <v>208</v>
      </c>
      <c r="J218" s="50" t="str">
        <f t="shared" si="23"/>
        <v xml:space="preserve">Подставка
</v>
      </c>
      <c r="K218" s="51"/>
      <c r="L218" s="51"/>
      <c r="M218" s="52" t="str">
        <f t="shared" si="24"/>
        <v>шт</v>
      </c>
      <c r="N218" s="53">
        <f t="shared" si="25"/>
        <v>699.77999999999997</v>
      </c>
      <c r="O218" s="54"/>
      <c r="P218" s="55">
        <f t="shared" si="26"/>
        <v>2</v>
      </c>
      <c r="Q218" s="43">
        <f t="shared" si="22"/>
        <v>0</v>
      </c>
      <c r="R218" s="11"/>
      <c r="S218" s="11"/>
      <c r="T218" s="11"/>
      <c r="U218" s="11"/>
      <c r="V218" s="11"/>
      <c r="W218" s="11"/>
      <c r="X218" s="11"/>
      <c r="Y218" s="11"/>
      <c r="Z218" s="11"/>
      <c r="AA218" s="11"/>
    </row>
    <row r="219" ht="14.25">
      <c r="A219" s="35"/>
      <c r="B219" s="44">
        <v>209</v>
      </c>
      <c r="C219" s="45" t="s">
        <v>55</v>
      </c>
      <c r="D219" s="45" t="s">
        <v>21</v>
      </c>
      <c r="E219" s="46">
        <v>515.74000000000001</v>
      </c>
      <c r="F219" s="47">
        <v>2</v>
      </c>
      <c r="G219" s="48">
        <f t="shared" si="27"/>
        <v>1031.48</v>
      </c>
      <c r="H219" s="39"/>
      <c r="I219" s="49">
        <f t="shared" si="21"/>
        <v>209</v>
      </c>
      <c r="J219" s="50" t="str">
        <f t="shared" si="23"/>
        <v xml:space="preserve">Пеногенератор
</v>
      </c>
      <c r="K219" s="51"/>
      <c r="L219" s="51"/>
      <c r="M219" s="52" t="str">
        <f t="shared" si="24"/>
        <v>шт</v>
      </c>
      <c r="N219" s="53">
        <f t="shared" si="25"/>
        <v>515.74000000000001</v>
      </c>
      <c r="O219" s="54"/>
      <c r="P219" s="55">
        <f t="shared" si="26"/>
        <v>2</v>
      </c>
      <c r="Q219" s="43">
        <f t="shared" si="22"/>
        <v>0</v>
      </c>
      <c r="R219" s="11"/>
      <c r="S219" s="11"/>
      <c r="T219" s="11"/>
      <c r="U219" s="11"/>
      <c r="V219" s="11"/>
      <c r="W219" s="11"/>
      <c r="X219" s="11"/>
      <c r="Y219" s="11"/>
      <c r="Z219" s="11"/>
      <c r="AA219" s="11"/>
    </row>
    <row r="220" ht="14.25">
      <c r="A220" s="35"/>
      <c r="B220" s="44">
        <v>210</v>
      </c>
      <c r="C220" s="45" t="s">
        <v>48</v>
      </c>
      <c r="D220" s="45" t="s">
        <v>21</v>
      </c>
      <c r="E220" s="46">
        <v>1351.73</v>
      </c>
      <c r="F220" s="47">
        <v>4</v>
      </c>
      <c r="G220" s="48">
        <f t="shared" si="27"/>
        <v>5406.9200000000001</v>
      </c>
      <c r="H220" s="39"/>
      <c r="I220" s="49">
        <f t="shared" si="21"/>
        <v>210</v>
      </c>
      <c r="J220" s="50" t="str">
        <f t="shared" si="23"/>
        <v xml:space="preserve">Шланг к огнетушителям
</v>
      </c>
      <c r="K220" s="51"/>
      <c r="L220" s="51"/>
      <c r="M220" s="52" t="str">
        <f t="shared" si="24"/>
        <v>шт</v>
      </c>
      <c r="N220" s="53">
        <f t="shared" si="25"/>
        <v>1351.73</v>
      </c>
      <c r="O220" s="54"/>
      <c r="P220" s="55">
        <f t="shared" si="26"/>
        <v>4</v>
      </c>
      <c r="Q220" s="43">
        <f t="shared" si="22"/>
        <v>0</v>
      </c>
      <c r="R220" s="11"/>
      <c r="S220" s="11"/>
      <c r="T220" s="11"/>
      <c r="U220" s="11"/>
      <c r="V220" s="11"/>
      <c r="W220" s="11"/>
      <c r="X220" s="11"/>
      <c r="Y220" s="11"/>
      <c r="Z220" s="11"/>
      <c r="AA220" s="11"/>
    </row>
    <row r="221" ht="14.25">
      <c r="A221" s="35"/>
      <c r="B221" s="44">
        <v>211</v>
      </c>
      <c r="C221" s="47" t="s">
        <v>28</v>
      </c>
      <c r="D221" s="45" t="s">
        <v>21</v>
      </c>
      <c r="E221" s="46">
        <v>175.93000000000001</v>
      </c>
      <c r="F221" s="47">
        <v>4</v>
      </c>
      <c r="G221" s="48">
        <f t="shared" si="27"/>
        <v>703.72000000000003</v>
      </c>
      <c r="H221" s="39"/>
      <c r="I221" s="49">
        <f t="shared" si="21"/>
        <v>211</v>
      </c>
      <c r="J221" s="50" t="str">
        <f t="shared" si="23"/>
        <v xml:space="preserve">Полугайка (головка муфтовая)</v>
      </c>
      <c r="K221" s="51"/>
      <c r="L221" s="51"/>
      <c r="M221" s="52" t="str">
        <f t="shared" si="24"/>
        <v>шт</v>
      </c>
      <c r="N221" s="53">
        <f t="shared" si="25"/>
        <v>175.93000000000001</v>
      </c>
      <c r="O221" s="54"/>
      <c r="P221" s="55">
        <f t="shared" si="26"/>
        <v>4</v>
      </c>
      <c r="Q221" s="43">
        <f t="shared" si="22"/>
        <v>0</v>
      </c>
      <c r="R221" s="11"/>
      <c r="S221" s="11"/>
      <c r="T221" s="11"/>
      <c r="U221" s="11"/>
      <c r="V221" s="11"/>
      <c r="W221" s="11"/>
      <c r="X221" s="11"/>
      <c r="Y221" s="11"/>
      <c r="Z221" s="11"/>
      <c r="AA221" s="11"/>
    </row>
    <row r="222" ht="14.25">
      <c r="A222" s="35"/>
      <c r="B222" s="44">
        <v>212</v>
      </c>
      <c r="C222" s="47" t="s">
        <v>28</v>
      </c>
      <c r="D222" s="45" t="s">
        <v>21</v>
      </c>
      <c r="E222" s="46">
        <v>202.55000000000001</v>
      </c>
      <c r="F222" s="47">
        <v>4</v>
      </c>
      <c r="G222" s="48">
        <f t="shared" si="27"/>
        <v>810.20000000000005</v>
      </c>
      <c r="H222" s="39"/>
      <c r="I222" s="49">
        <f t="shared" si="21"/>
        <v>212</v>
      </c>
      <c r="J222" s="50" t="str">
        <f t="shared" si="23"/>
        <v xml:space="preserve">Полугайка (головка муфтовая)</v>
      </c>
      <c r="K222" s="51"/>
      <c r="L222" s="51"/>
      <c r="M222" s="52" t="str">
        <f t="shared" si="24"/>
        <v>шт</v>
      </c>
      <c r="N222" s="53">
        <f t="shared" si="25"/>
        <v>202.55000000000001</v>
      </c>
      <c r="O222" s="54"/>
      <c r="P222" s="55">
        <f t="shared" si="26"/>
        <v>4</v>
      </c>
      <c r="Q222" s="43">
        <f t="shared" si="22"/>
        <v>0</v>
      </c>
      <c r="R222" s="11"/>
      <c r="S222" s="11"/>
      <c r="T222" s="11"/>
      <c r="U222" s="11"/>
      <c r="V222" s="11"/>
      <c r="W222" s="11"/>
      <c r="X222" s="11"/>
      <c r="Y222" s="11"/>
      <c r="Z222" s="11"/>
      <c r="AA222" s="11"/>
    </row>
    <row r="223" ht="28.5">
      <c r="A223" s="35"/>
      <c r="B223" s="44">
        <v>213</v>
      </c>
      <c r="C223" s="45" t="s">
        <v>27</v>
      </c>
      <c r="D223" s="45" t="s">
        <v>21</v>
      </c>
      <c r="E223" s="46">
        <v>56.149999999999999</v>
      </c>
      <c r="F223" s="47">
        <v>5</v>
      </c>
      <c r="G223" s="48">
        <f t="shared" si="27"/>
        <v>280.75</v>
      </c>
      <c r="H223" s="39"/>
      <c r="I223" s="49">
        <f t="shared" ref="I223:I286" si="28">B223</f>
        <v>213</v>
      </c>
      <c r="J223" s="50" t="str">
        <f t="shared" si="23"/>
        <v xml:space="preserve">Кронштейн для огнетушителей</v>
      </c>
      <c r="K223" s="51"/>
      <c r="L223" s="51"/>
      <c r="M223" s="52" t="str">
        <f t="shared" si="24"/>
        <v>шт</v>
      </c>
      <c r="N223" s="53">
        <f t="shared" si="25"/>
        <v>56.149999999999999</v>
      </c>
      <c r="O223" s="54"/>
      <c r="P223" s="55">
        <f t="shared" si="26"/>
        <v>5</v>
      </c>
      <c r="Q223" s="43">
        <f t="shared" ref="Q223:Q286" si="29">P223*O223</f>
        <v>0</v>
      </c>
      <c r="R223" s="11"/>
      <c r="S223" s="11"/>
      <c r="T223" s="11"/>
      <c r="U223" s="11"/>
      <c r="V223" s="11"/>
      <c r="W223" s="11"/>
      <c r="X223" s="11"/>
      <c r="Y223" s="11"/>
      <c r="Z223" s="11"/>
      <c r="AA223" s="11"/>
    </row>
    <row r="224" ht="14.25">
      <c r="A224" s="35"/>
      <c r="B224" s="44">
        <v>214</v>
      </c>
      <c r="C224" s="45" t="s">
        <v>51</v>
      </c>
      <c r="D224" s="45" t="s">
        <v>21</v>
      </c>
      <c r="E224" s="46">
        <v>998.20000000000005</v>
      </c>
      <c r="F224" s="47">
        <v>1</v>
      </c>
      <c r="G224" s="48">
        <f t="shared" si="27"/>
        <v>998.20000000000005</v>
      </c>
      <c r="H224" s="39"/>
      <c r="I224" s="49">
        <f t="shared" si="28"/>
        <v>214</v>
      </c>
      <c r="J224" s="50" t="str">
        <f t="shared" ref="J224:J287" si="30">C224</f>
        <v xml:space="preserve">Головка переходная</v>
      </c>
      <c r="K224" s="51"/>
      <c r="L224" s="51"/>
      <c r="M224" s="52" t="str">
        <f t="shared" ref="M224:M287" si="31">D224</f>
        <v>шт</v>
      </c>
      <c r="N224" s="53">
        <f t="shared" ref="N224:N287" si="32">E224</f>
        <v>998.20000000000005</v>
      </c>
      <c r="O224" s="54"/>
      <c r="P224" s="55">
        <f t="shared" ref="P224:P287" si="33">F224</f>
        <v>1</v>
      </c>
      <c r="Q224" s="43">
        <f t="shared" si="29"/>
        <v>0</v>
      </c>
      <c r="R224" s="11"/>
      <c r="S224" s="11"/>
      <c r="T224" s="11"/>
      <c r="U224" s="11"/>
      <c r="V224" s="11"/>
      <c r="W224" s="11"/>
      <c r="X224" s="11"/>
      <c r="Y224" s="11"/>
      <c r="Z224" s="11"/>
      <c r="AA224" s="11"/>
    </row>
    <row r="225" ht="14.25">
      <c r="A225" s="35"/>
      <c r="B225" s="44">
        <v>215</v>
      </c>
      <c r="C225" s="45" t="s">
        <v>51</v>
      </c>
      <c r="D225" s="45" t="s">
        <v>21</v>
      </c>
      <c r="E225" s="46">
        <v>1181</v>
      </c>
      <c r="F225" s="47">
        <v>2</v>
      </c>
      <c r="G225" s="48">
        <f t="shared" si="27"/>
        <v>2362</v>
      </c>
      <c r="H225" s="39"/>
      <c r="I225" s="49">
        <f t="shared" si="28"/>
        <v>215</v>
      </c>
      <c r="J225" s="50" t="str">
        <f t="shared" si="30"/>
        <v xml:space="preserve">Головка переходная</v>
      </c>
      <c r="K225" s="51"/>
      <c r="L225" s="51"/>
      <c r="M225" s="52" t="str">
        <f t="shared" si="31"/>
        <v>шт</v>
      </c>
      <c r="N225" s="53">
        <f t="shared" si="32"/>
        <v>1181</v>
      </c>
      <c r="O225" s="54"/>
      <c r="P225" s="55">
        <f t="shared" si="33"/>
        <v>2</v>
      </c>
      <c r="Q225" s="43">
        <f t="shared" si="29"/>
        <v>0</v>
      </c>
      <c r="R225" s="11"/>
      <c r="S225" s="11"/>
      <c r="T225" s="11"/>
      <c r="U225" s="11"/>
      <c r="V225" s="11"/>
      <c r="W225" s="11"/>
      <c r="X225" s="11"/>
      <c r="Y225" s="11"/>
      <c r="Z225" s="11"/>
      <c r="AA225" s="11"/>
    </row>
    <row r="226" ht="14.25">
      <c r="A226" s="35"/>
      <c r="B226" s="44">
        <v>216</v>
      </c>
      <c r="C226" s="45" t="s">
        <v>51</v>
      </c>
      <c r="D226" s="45" t="s">
        <v>21</v>
      </c>
      <c r="E226" s="46">
        <v>1321.5799999999999</v>
      </c>
      <c r="F226" s="47">
        <v>1</v>
      </c>
      <c r="G226" s="48">
        <f t="shared" si="27"/>
        <v>1321.5799999999999</v>
      </c>
      <c r="H226" s="39"/>
      <c r="I226" s="49">
        <f t="shared" si="28"/>
        <v>216</v>
      </c>
      <c r="J226" s="50" t="str">
        <f t="shared" si="30"/>
        <v xml:space="preserve">Головка переходная</v>
      </c>
      <c r="K226" s="51"/>
      <c r="L226" s="51"/>
      <c r="M226" s="52" t="str">
        <f t="shared" si="31"/>
        <v>шт</v>
      </c>
      <c r="N226" s="53">
        <f t="shared" si="32"/>
        <v>1321.5799999999999</v>
      </c>
      <c r="O226" s="54"/>
      <c r="P226" s="55">
        <f t="shared" si="33"/>
        <v>1</v>
      </c>
      <c r="Q226" s="43">
        <f t="shared" si="29"/>
        <v>0</v>
      </c>
      <c r="R226" s="11"/>
      <c r="S226" s="11"/>
      <c r="T226" s="11"/>
      <c r="U226" s="11"/>
      <c r="V226" s="11"/>
      <c r="W226" s="11"/>
      <c r="X226" s="11"/>
      <c r="Y226" s="11"/>
      <c r="Z226" s="11"/>
      <c r="AA226" s="11"/>
    </row>
    <row r="227" ht="14.25">
      <c r="A227" s="35"/>
      <c r="B227" s="44">
        <v>217</v>
      </c>
      <c r="C227" s="45" t="s">
        <v>30</v>
      </c>
      <c r="D227" s="45" t="s">
        <v>21</v>
      </c>
      <c r="E227" s="46">
        <v>11293.389999999999</v>
      </c>
      <c r="F227" s="47">
        <v>10</v>
      </c>
      <c r="G227" s="48">
        <f t="shared" si="27"/>
        <v>112933.89999999999</v>
      </c>
      <c r="H227" s="39"/>
      <c r="I227" s="49">
        <f t="shared" si="28"/>
        <v>217</v>
      </c>
      <c r="J227" s="50" t="str">
        <f t="shared" si="30"/>
        <v xml:space="preserve">Рукав пожарный</v>
      </c>
      <c r="K227" s="51"/>
      <c r="L227" s="51"/>
      <c r="M227" s="52" t="str">
        <f t="shared" si="31"/>
        <v>шт</v>
      </c>
      <c r="N227" s="53">
        <f t="shared" si="32"/>
        <v>11293.389999999999</v>
      </c>
      <c r="O227" s="54"/>
      <c r="P227" s="55">
        <f t="shared" si="33"/>
        <v>10</v>
      </c>
      <c r="Q227" s="43">
        <f t="shared" si="29"/>
        <v>0</v>
      </c>
      <c r="R227" s="11"/>
      <c r="S227" s="11"/>
      <c r="T227" s="11"/>
      <c r="U227" s="11"/>
      <c r="V227" s="11"/>
      <c r="W227" s="11"/>
      <c r="X227" s="11"/>
      <c r="Y227" s="11"/>
      <c r="Z227" s="11"/>
      <c r="AA227" s="11"/>
    </row>
    <row r="228" ht="14.25">
      <c r="A228" s="35"/>
      <c r="B228" s="44">
        <v>218</v>
      </c>
      <c r="C228" s="45" t="s">
        <v>30</v>
      </c>
      <c r="D228" s="45" t="s">
        <v>21</v>
      </c>
      <c r="E228" s="46">
        <v>2252.8099999999999</v>
      </c>
      <c r="F228" s="47">
        <v>5</v>
      </c>
      <c r="G228" s="48">
        <f t="shared" ref="G228:G291" si="34">F228*E228</f>
        <v>11264.049999999999</v>
      </c>
      <c r="H228" s="39"/>
      <c r="I228" s="49">
        <f t="shared" si="28"/>
        <v>218</v>
      </c>
      <c r="J228" s="50" t="str">
        <f t="shared" si="30"/>
        <v xml:space="preserve">Рукав пожарный</v>
      </c>
      <c r="K228" s="51"/>
      <c r="L228" s="51"/>
      <c r="M228" s="52" t="str">
        <f t="shared" si="31"/>
        <v>шт</v>
      </c>
      <c r="N228" s="53">
        <f t="shared" si="32"/>
        <v>2252.8099999999999</v>
      </c>
      <c r="O228" s="54"/>
      <c r="P228" s="55">
        <f t="shared" si="33"/>
        <v>5</v>
      </c>
      <c r="Q228" s="43">
        <f t="shared" si="29"/>
        <v>0</v>
      </c>
      <c r="R228" s="11"/>
      <c r="S228" s="11"/>
      <c r="T228" s="11"/>
      <c r="U228" s="11"/>
      <c r="V228" s="11"/>
      <c r="W228" s="11"/>
      <c r="X228" s="11"/>
      <c r="Y228" s="11"/>
      <c r="Z228" s="11"/>
      <c r="AA228" s="11"/>
    </row>
    <row r="229" ht="14.25">
      <c r="A229" s="35"/>
      <c r="B229" s="44">
        <v>219</v>
      </c>
      <c r="C229" s="45" t="s">
        <v>30</v>
      </c>
      <c r="D229" s="45" t="s">
        <v>21</v>
      </c>
      <c r="E229" s="46">
        <v>8234.9699999999993</v>
      </c>
      <c r="F229" s="47">
        <v>2</v>
      </c>
      <c r="G229" s="48">
        <f t="shared" si="34"/>
        <v>16469.939999999999</v>
      </c>
      <c r="H229" s="39"/>
      <c r="I229" s="49">
        <f t="shared" si="28"/>
        <v>219</v>
      </c>
      <c r="J229" s="50" t="str">
        <f t="shared" si="30"/>
        <v xml:space="preserve">Рукав пожарный</v>
      </c>
      <c r="K229" s="51"/>
      <c r="L229" s="51"/>
      <c r="M229" s="52" t="str">
        <f t="shared" si="31"/>
        <v>шт</v>
      </c>
      <c r="N229" s="53">
        <f t="shared" si="32"/>
        <v>8234.9699999999993</v>
      </c>
      <c r="O229" s="54"/>
      <c r="P229" s="55">
        <f t="shared" si="33"/>
        <v>2</v>
      </c>
      <c r="Q229" s="43">
        <f t="shared" si="29"/>
        <v>0</v>
      </c>
      <c r="R229" s="11"/>
      <c r="S229" s="11"/>
      <c r="T229" s="11"/>
      <c r="U229" s="11"/>
      <c r="V229" s="11"/>
      <c r="W229" s="11"/>
      <c r="X229" s="11"/>
      <c r="Y229" s="11"/>
      <c r="Z229" s="11"/>
      <c r="AA229" s="11"/>
    </row>
    <row r="230" ht="14.25">
      <c r="A230" s="35"/>
      <c r="B230" s="44">
        <v>220</v>
      </c>
      <c r="C230" s="45" t="s">
        <v>30</v>
      </c>
      <c r="D230" s="45" t="s">
        <v>21</v>
      </c>
      <c r="E230" s="46">
        <v>2252.8099999999999</v>
      </c>
      <c r="F230" s="47">
        <v>6</v>
      </c>
      <c r="G230" s="48">
        <f t="shared" si="34"/>
        <v>13516.860000000001</v>
      </c>
      <c r="H230" s="39"/>
      <c r="I230" s="49">
        <f t="shared" si="28"/>
        <v>220</v>
      </c>
      <c r="J230" s="50" t="str">
        <f t="shared" si="30"/>
        <v xml:space="preserve">Рукав пожарный</v>
      </c>
      <c r="K230" s="51"/>
      <c r="L230" s="51"/>
      <c r="M230" s="52" t="str">
        <f t="shared" si="31"/>
        <v>шт</v>
      </c>
      <c r="N230" s="53">
        <f t="shared" si="32"/>
        <v>2252.8099999999999</v>
      </c>
      <c r="O230" s="54"/>
      <c r="P230" s="55">
        <f t="shared" si="33"/>
        <v>6</v>
      </c>
      <c r="Q230" s="43">
        <f t="shared" si="29"/>
        <v>0</v>
      </c>
      <c r="R230" s="11"/>
      <c r="S230" s="11"/>
      <c r="T230" s="11"/>
      <c r="U230" s="11"/>
      <c r="V230" s="11"/>
      <c r="W230" s="11"/>
      <c r="X230" s="11"/>
      <c r="Y230" s="11"/>
      <c r="Z230" s="11"/>
      <c r="AA230" s="11"/>
    </row>
    <row r="231" ht="14.25">
      <c r="A231" s="35"/>
      <c r="B231" s="44">
        <v>221</v>
      </c>
      <c r="C231" s="45" t="s">
        <v>30</v>
      </c>
      <c r="D231" s="45" t="s">
        <v>21</v>
      </c>
      <c r="E231" s="46">
        <v>7448.4400000000005</v>
      </c>
      <c r="F231" s="47">
        <v>2</v>
      </c>
      <c r="G231" s="48">
        <f t="shared" si="34"/>
        <v>14896.880000000001</v>
      </c>
      <c r="H231" s="39"/>
      <c r="I231" s="49">
        <f t="shared" si="28"/>
        <v>221</v>
      </c>
      <c r="J231" s="50" t="str">
        <f t="shared" si="30"/>
        <v xml:space="preserve">Рукав пожарный</v>
      </c>
      <c r="K231" s="51"/>
      <c r="L231" s="51"/>
      <c r="M231" s="52" t="str">
        <f t="shared" si="31"/>
        <v>шт</v>
      </c>
      <c r="N231" s="53">
        <f t="shared" si="32"/>
        <v>7448.4400000000005</v>
      </c>
      <c r="O231" s="54"/>
      <c r="P231" s="55">
        <f t="shared" si="33"/>
        <v>2</v>
      </c>
      <c r="Q231" s="43">
        <f t="shared" si="29"/>
        <v>0</v>
      </c>
      <c r="R231" s="11"/>
      <c r="S231" s="11"/>
      <c r="T231" s="11"/>
      <c r="U231" s="11"/>
      <c r="V231" s="11"/>
      <c r="W231" s="11"/>
      <c r="X231" s="11"/>
      <c r="Y231" s="11"/>
      <c r="Z231" s="11"/>
      <c r="AA231" s="11"/>
    </row>
    <row r="232" ht="28.5">
      <c r="A232" s="35"/>
      <c r="B232" s="44">
        <v>222</v>
      </c>
      <c r="C232" s="45" t="s">
        <v>35</v>
      </c>
      <c r="D232" s="45" t="s">
        <v>21</v>
      </c>
      <c r="E232" s="46">
        <v>436.71000000000004</v>
      </c>
      <c r="F232" s="47">
        <v>14</v>
      </c>
      <c r="G232" s="48">
        <f t="shared" si="34"/>
        <v>6113.9400000000005</v>
      </c>
      <c r="H232" s="39"/>
      <c r="I232" s="49">
        <f t="shared" si="28"/>
        <v>222</v>
      </c>
      <c r="J232" s="50" t="str">
        <f t="shared" si="30"/>
        <v xml:space="preserve">Полотно противопожарное </v>
      </c>
      <c r="K232" s="51"/>
      <c r="L232" s="51"/>
      <c r="M232" s="52" t="str">
        <f t="shared" si="31"/>
        <v>шт</v>
      </c>
      <c r="N232" s="53">
        <f t="shared" si="32"/>
        <v>436.71000000000004</v>
      </c>
      <c r="O232" s="54"/>
      <c r="P232" s="55">
        <f t="shared" si="33"/>
        <v>14</v>
      </c>
      <c r="Q232" s="43">
        <f t="shared" si="29"/>
        <v>0</v>
      </c>
      <c r="R232" s="11"/>
      <c r="S232" s="11"/>
      <c r="T232" s="11"/>
      <c r="U232" s="11"/>
      <c r="V232" s="11"/>
      <c r="W232" s="11"/>
      <c r="X232" s="11"/>
      <c r="Y232" s="11"/>
      <c r="Z232" s="11"/>
      <c r="AA232" s="11"/>
    </row>
    <row r="233" ht="14.25">
      <c r="A233" s="35"/>
      <c r="B233" s="44">
        <v>223</v>
      </c>
      <c r="C233" s="45" t="s">
        <v>27</v>
      </c>
      <c r="D233" s="45" t="s">
        <v>21</v>
      </c>
      <c r="E233" s="46">
        <v>1351.73</v>
      </c>
      <c r="F233" s="47">
        <v>3</v>
      </c>
      <c r="G233" s="48">
        <f t="shared" si="34"/>
        <v>4055.1900000000001</v>
      </c>
      <c r="H233" s="39"/>
      <c r="I233" s="49">
        <f t="shared" si="28"/>
        <v>223</v>
      </c>
      <c r="J233" s="50" t="str">
        <f t="shared" si="30"/>
        <v xml:space="preserve">Кронштейн для огнетушителей</v>
      </c>
      <c r="K233" s="51"/>
      <c r="L233" s="51"/>
      <c r="M233" s="52" t="str">
        <f t="shared" si="31"/>
        <v>шт</v>
      </c>
      <c r="N233" s="53">
        <f t="shared" si="32"/>
        <v>1351.73</v>
      </c>
      <c r="O233" s="54"/>
      <c r="P233" s="55">
        <f t="shared" si="33"/>
        <v>3</v>
      </c>
      <c r="Q233" s="43">
        <f t="shared" si="29"/>
        <v>0</v>
      </c>
      <c r="R233" s="11"/>
      <c r="S233" s="11"/>
      <c r="T233" s="11"/>
      <c r="U233" s="11"/>
      <c r="V233" s="11"/>
      <c r="W233" s="11"/>
      <c r="X233" s="11"/>
      <c r="Y233" s="11"/>
      <c r="Z233" s="11"/>
      <c r="AA233" s="11"/>
    </row>
    <row r="234" ht="28.5">
      <c r="A234" s="35"/>
      <c r="B234" s="44">
        <v>224</v>
      </c>
      <c r="C234" s="45" t="s">
        <v>37</v>
      </c>
      <c r="D234" s="45" t="s">
        <v>21</v>
      </c>
      <c r="E234" s="46">
        <v>573.75999999999999</v>
      </c>
      <c r="F234" s="47">
        <v>3</v>
      </c>
      <c r="G234" s="48">
        <f t="shared" si="34"/>
        <v>1721.28</v>
      </c>
      <c r="H234" s="39"/>
      <c r="I234" s="49">
        <f t="shared" si="28"/>
        <v>224</v>
      </c>
      <c r="J234" s="50" t="str">
        <f t="shared" si="30"/>
        <v xml:space="preserve">Огнетушитель </v>
      </c>
      <c r="K234" s="51"/>
      <c r="L234" s="51"/>
      <c r="M234" s="52" t="str">
        <f t="shared" si="31"/>
        <v>шт</v>
      </c>
      <c r="N234" s="53">
        <f t="shared" si="32"/>
        <v>573.75999999999999</v>
      </c>
      <c r="O234" s="54"/>
      <c r="P234" s="55">
        <f t="shared" si="33"/>
        <v>3</v>
      </c>
      <c r="Q234" s="43">
        <f t="shared" si="29"/>
        <v>0</v>
      </c>
      <c r="R234" s="11"/>
      <c r="S234" s="11"/>
      <c r="T234" s="11"/>
      <c r="U234" s="11"/>
      <c r="V234" s="11"/>
      <c r="W234" s="11"/>
      <c r="X234" s="11"/>
      <c r="Y234" s="11"/>
      <c r="Z234" s="11"/>
      <c r="AA234" s="11"/>
    </row>
    <row r="235" ht="14.25">
      <c r="A235" s="35"/>
      <c r="B235" s="44">
        <v>225</v>
      </c>
      <c r="C235" s="45" t="s">
        <v>37</v>
      </c>
      <c r="D235" s="45" t="s">
        <v>21</v>
      </c>
      <c r="E235" s="46">
        <v>769.86000000000001</v>
      </c>
      <c r="F235" s="47">
        <v>1</v>
      </c>
      <c r="G235" s="48">
        <f t="shared" si="34"/>
        <v>769.86000000000001</v>
      </c>
      <c r="H235" s="39"/>
      <c r="I235" s="49">
        <f t="shared" si="28"/>
        <v>225</v>
      </c>
      <c r="J235" s="50" t="str">
        <f t="shared" si="30"/>
        <v xml:space="preserve">Огнетушитель </v>
      </c>
      <c r="K235" s="51"/>
      <c r="L235" s="51"/>
      <c r="M235" s="52" t="str">
        <f t="shared" si="31"/>
        <v>шт</v>
      </c>
      <c r="N235" s="53">
        <f t="shared" si="32"/>
        <v>769.86000000000001</v>
      </c>
      <c r="O235" s="54"/>
      <c r="P235" s="55">
        <f t="shared" si="33"/>
        <v>1</v>
      </c>
      <c r="Q235" s="43">
        <f t="shared" si="29"/>
        <v>0</v>
      </c>
      <c r="R235" s="11"/>
      <c r="S235" s="11"/>
      <c r="T235" s="11"/>
      <c r="U235" s="11"/>
      <c r="V235" s="11"/>
      <c r="W235" s="11"/>
      <c r="X235" s="11"/>
      <c r="Y235" s="11"/>
      <c r="Z235" s="11"/>
      <c r="AA235" s="11"/>
    </row>
    <row r="236" ht="28.5">
      <c r="A236" s="35"/>
      <c r="B236" s="44">
        <v>226</v>
      </c>
      <c r="C236" s="45" t="s">
        <v>37</v>
      </c>
      <c r="D236" s="45" t="s">
        <v>21</v>
      </c>
      <c r="E236" s="46">
        <v>1180.1600000000001</v>
      </c>
      <c r="F236" s="47">
        <v>10</v>
      </c>
      <c r="G236" s="48">
        <f t="shared" si="34"/>
        <v>11801.6</v>
      </c>
      <c r="H236" s="39"/>
      <c r="I236" s="49">
        <f t="shared" si="28"/>
        <v>226</v>
      </c>
      <c r="J236" s="50" t="str">
        <f t="shared" si="30"/>
        <v xml:space="preserve">Огнетушитель </v>
      </c>
      <c r="K236" s="51"/>
      <c r="L236" s="51"/>
      <c r="M236" s="52" t="str">
        <f t="shared" si="31"/>
        <v>шт</v>
      </c>
      <c r="N236" s="53">
        <f t="shared" si="32"/>
        <v>1180.1600000000001</v>
      </c>
      <c r="O236" s="54"/>
      <c r="P236" s="55">
        <f t="shared" si="33"/>
        <v>10</v>
      </c>
      <c r="Q236" s="43">
        <f t="shared" si="29"/>
        <v>0</v>
      </c>
      <c r="R236" s="11"/>
      <c r="S236" s="11"/>
      <c r="T236" s="11"/>
      <c r="U236" s="11"/>
      <c r="V236" s="11"/>
      <c r="W236" s="11"/>
      <c r="X236" s="11"/>
      <c r="Y236" s="11"/>
      <c r="Z236" s="11"/>
      <c r="AA236" s="11"/>
    </row>
    <row r="237" ht="14.25">
      <c r="A237" s="35"/>
      <c r="B237" s="44">
        <v>227</v>
      </c>
      <c r="C237" s="45" t="s">
        <v>38</v>
      </c>
      <c r="D237" s="45" t="s">
        <v>21</v>
      </c>
      <c r="E237" s="46">
        <v>63.840000000000003</v>
      </c>
      <c r="F237" s="47">
        <v>20</v>
      </c>
      <c r="G237" s="48">
        <f t="shared" si="34"/>
        <v>1276.8000000000002</v>
      </c>
      <c r="H237" s="39"/>
      <c r="I237" s="49">
        <f t="shared" si="28"/>
        <v>227</v>
      </c>
      <c r="J237" s="50" t="str">
        <f t="shared" si="30"/>
        <v xml:space="preserve">Раструб для огнетушителей </v>
      </c>
      <c r="K237" s="51"/>
      <c r="L237" s="51"/>
      <c r="M237" s="52" t="str">
        <f t="shared" si="31"/>
        <v>шт</v>
      </c>
      <c r="N237" s="53">
        <f t="shared" si="32"/>
        <v>63.840000000000003</v>
      </c>
      <c r="O237" s="54"/>
      <c r="P237" s="55">
        <f t="shared" si="33"/>
        <v>20</v>
      </c>
      <c r="Q237" s="43">
        <f t="shared" si="29"/>
        <v>0</v>
      </c>
      <c r="R237" s="11"/>
      <c r="S237" s="11"/>
      <c r="T237" s="11"/>
      <c r="U237" s="11"/>
      <c r="V237" s="11"/>
      <c r="W237" s="11"/>
      <c r="X237" s="11"/>
      <c r="Y237" s="11"/>
      <c r="Z237" s="11"/>
      <c r="AA237" s="11"/>
    </row>
    <row r="238" ht="14.25">
      <c r="A238" s="35"/>
      <c r="B238" s="44">
        <v>228</v>
      </c>
      <c r="C238" s="45" t="s">
        <v>39</v>
      </c>
      <c r="D238" s="45" t="s">
        <v>21</v>
      </c>
      <c r="E238" s="46">
        <v>304.44999999999999</v>
      </c>
      <c r="F238" s="47">
        <v>3</v>
      </c>
      <c r="G238" s="48">
        <f t="shared" si="34"/>
        <v>913.34999999999991</v>
      </c>
      <c r="H238" s="39"/>
      <c r="I238" s="49">
        <f t="shared" si="28"/>
        <v>228</v>
      </c>
      <c r="J238" s="50" t="str">
        <f t="shared" si="30"/>
        <v xml:space="preserve">Раструб для огнетушителей</v>
      </c>
      <c r="K238" s="51"/>
      <c r="L238" s="51"/>
      <c r="M238" s="52" t="str">
        <f t="shared" si="31"/>
        <v>шт</v>
      </c>
      <c r="N238" s="53">
        <f t="shared" si="32"/>
        <v>304.44999999999999</v>
      </c>
      <c r="O238" s="54"/>
      <c r="P238" s="55">
        <f t="shared" si="33"/>
        <v>3</v>
      </c>
      <c r="Q238" s="43">
        <f t="shared" si="29"/>
        <v>0</v>
      </c>
      <c r="R238" s="11"/>
      <c r="S238" s="11"/>
      <c r="T238" s="11"/>
      <c r="U238" s="11"/>
      <c r="V238" s="11"/>
      <c r="W238" s="11"/>
      <c r="X238" s="11"/>
      <c r="Y238" s="11"/>
      <c r="Z238" s="11"/>
      <c r="AA238" s="11"/>
    </row>
    <row r="239" ht="28.5">
      <c r="A239" s="35"/>
      <c r="B239" s="44">
        <v>229</v>
      </c>
      <c r="C239" s="45" t="s">
        <v>62</v>
      </c>
      <c r="D239" s="45" t="s">
        <v>21</v>
      </c>
      <c r="E239" s="46">
        <v>342.50999999999999</v>
      </c>
      <c r="F239" s="47">
        <v>16</v>
      </c>
      <c r="G239" s="48">
        <f t="shared" si="34"/>
        <v>5480.1599999999999</v>
      </c>
      <c r="H239" s="39"/>
      <c r="I239" s="49">
        <f t="shared" si="28"/>
        <v>229</v>
      </c>
      <c r="J239" s="50" t="str">
        <f t="shared" si="30"/>
        <v xml:space="preserve">Подставка </v>
      </c>
      <c r="K239" s="51"/>
      <c r="L239" s="51"/>
      <c r="M239" s="52" t="str">
        <f t="shared" si="31"/>
        <v>шт</v>
      </c>
      <c r="N239" s="53">
        <f t="shared" si="32"/>
        <v>342.50999999999999</v>
      </c>
      <c r="O239" s="54"/>
      <c r="P239" s="55">
        <f t="shared" si="33"/>
        <v>16</v>
      </c>
      <c r="Q239" s="43">
        <f t="shared" si="29"/>
        <v>0</v>
      </c>
      <c r="R239" s="11"/>
      <c r="S239" s="11"/>
      <c r="T239" s="11"/>
      <c r="U239" s="11"/>
      <c r="V239" s="11"/>
      <c r="W239" s="11"/>
      <c r="X239" s="11"/>
      <c r="Y239" s="11"/>
      <c r="Z239" s="11"/>
      <c r="AA239" s="11"/>
    </row>
    <row r="240" ht="28.5">
      <c r="A240" s="35"/>
      <c r="B240" s="44">
        <v>230</v>
      </c>
      <c r="C240" s="45" t="s">
        <v>58</v>
      </c>
      <c r="D240" s="45" t="s">
        <v>21</v>
      </c>
      <c r="E240" s="46">
        <v>5347.2300000000005</v>
      </c>
      <c r="F240" s="47">
        <v>3</v>
      </c>
      <c r="G240" s="48">
        <f t="shared" si="34"/>
        <v>16041.690000000002</v>
      </c>
      <c r="H240" s="39"/>
      <c r="I240" s="49">
        <f t="shared" si="28"/>
        <v>230</v>
      </c>
      <c r="J240" s="50" t="str">
        <f t="shared" si="30"/>
        <v>Огнетушитель</v>
      </c>
      <c r="K240" s="51"/>
      <c r="L240" s="51"/>
      <c r="M240" s="52" t="str">
        <f t="shared" si="31"/>
        <v>шт</v>
      </c>
      <c r="N240" s="53">
        <f t="shared" si="32"/>
        <v>5347.2300000000005</v>
      </c>
      <c r="O240" s="54"/>
      <c r="P240" s="55">
        <f t="shared" si="33"/>
        <v>3</v>
      </c>
      <c r="Q240" s="43">
        <f t="shared" si="29"/>
        <v>0</v>
      </c>
      <c r="R240" s="11"/>
      <c r="S240" s="11"/>
      <c r="T240" s="11"/>
      <c r="U240" s="11"/>
      <c r="V240" s="11"/>
      <c r="W240" s="11"/>
      <c r="X240" s="11"/>
      <c r="Y240" s="11"/>
      <c r="Z240" s="11"/>
      <c r="AA240" s="11"/>
    </row>
    <row r="241" ht="14.25">
      <c r="A241" s="35"/>
      <c r="B241" s="44">
        <v>231</v>
      </c>
      <c r="C241" s="45" t="s">
        <v>63</v>
      </c>
      <c r="D241" s="45" t="s">
        <v>21</v>
      </c>
      <c r="E241" s="46">
        <v>11240.15</v>
      </c>
      <c r="F241" s="47">
        <v>2</v>
      </c>
      <c r="G241" s="48">
        <f t="shared" si="34"/>
        <v>22480.299999999999</v>
      </c>
      <c r="H241" s="39"/>
      <c r="I241" s="49">
        <f t="shared" si="28"/>
        <v>231</v>
      </c>
      <c r="J241" s="50" t="str">
        <f t="shared" si="30"/>
        <v xml:space="preserve">Модуль порошкового пожаротушения "Тунгус 6" (или эквивалент)</v>
      </c>
      <c r="K241" s="51"/>
      <c r="L241" s="51"/>
      <c r="M241" s="52" t="str">
        <f t="shared" si="31"/>
        <v>шт</v>
      </c>
      <c r="N241" s="53">
        <f t="shared" si="32"/>
        <v>11240.15</v>
      </c>
      <c r="O241" s="54"/>
      <c r="P241" s="55">
        <f t="shared" si="33"/>
        <v>2</v>
      </c>
      <c r="Q241" s="43">
        <f t="shared" si="29"/>
        <v>0</v>
      </c>
      <c r="R241" s="11"/>
      <c r="S241" s="11"/>
      <c r="T241" s="11"/>
      <c r="U241" s="11"/>
      <c r="V241" s="11"/>
      <c r="W241" s="11"/>
      <c r="X241" s="11"/>
      <c r="Y241" s="11"/>
      <c r="Z241" s="11"/>
      <c r="AA241" s="11"/>
    </row>
    <row r="242">
      <c r="A242" s="35"/>
      <c r="B242" s="44">
        <v>232</v>
      </c>
      <c r="C242" s="45" t="s">
        <v>27</v>
      </c>
      <c r="D242" s="45" t="s">
        <v>21</v>
      </c>
      <c r="E242" s="46">
        <v>56.149999999999999</v>
      </c>
      <c r="F242" s="47">
        <v>5</v>
      </c>
      <c r="G242" s="48">
        <f t="shared" si="34"/>
        <v>280.75</v>
      </c>
      <c r="H242" s="39"/>
      <c r="I242" s="49">
        <f t="shared" si="28"/>
        <v>232</v>
      </c>
      <c r="J242" s="50" t="str">
        <f t="shared" si="30"/>
        <v xml:space="preserve">Кронштейн для огнетушителей</v>
      </c>
      <c r="K242" s="51"/>
      <c r="L242" s="51"/>
      <c r="M242" s="52" t="str">
        <f t="shared" si="31"/>
        <v>шт</v>
      </c>
      <c r="N242" s="53">
        <f t="shared" si="32"/>
        <v>56.149999999999999</v>
      </c>
      <c r="O242" s="54"/>
      <c r="P242" s="55">
        <f t="shared" si="33"/>
        <v>5</v>
      </c>
      <c r="Q242" s="43">
        <f t="shared" si="29"/>
        <v>0</v>
      </c>
      <c r="R242" s="11"/>
      <c r="S242" s="11"/>
      <c r="T242" s="11"/>
      <c r="U242" s="11"/>
      <c r="V242" s="11"/>
      <c r="W242" s="11"/>
      <c r="X242" s="11"/>
      <c r="Y242" s="11"/>
      <c r="Z242" s="11"/>
      <c r="AA242" s="11"/>
    </row>
    <row r="243">
      <c r="A243" s="35"/>
      <c r="B243" s="44">
        <v>233</v>
      </c>
      <c r="C243" s="45" t="s">
        <v>22</v>
      </c>
      <c r="D243" s="45" t="s">
        <v>21</v>
      </c>
      <c r="E243" s="46">
        <v>191.53</v>
      </c>
      <c r="F243" s="47">
        <v>3</v>
      </c>
      <c r="G243" s="48">
        <f t="shared" si="34"/>
        <v>574.59000000000003</v>
      </c>
      <c r="H243" s="39"/>
      <c r="I243" s="49">
        <f t="shared" si="28"/>
        <v>233</v>
      </c>
      <c r="J243" s="50" t="str">
        <f t="shared" si="30"/>
        <v xml:space="preserve">Головка рукавная </v>
      </c>
      <c r="K243" s="51"/>
      <c r="L243" s="51"/>
      <c r="M243" s="52" t="str">
        <f t="shared" si="31"/>
        <v>шт</v>
      </c>
      <c r="N243" s="53">
        <f t="shared" si="32"/>
        <v>191.53</v>
      </c>
      <c r="O243" s="54"/>
      <c r="P243" s="55">
        <f t="shared" si="33"/>
        <v>3</v>
      </c>
      <c r="Q243" s="43">
        <f t="shared" si="29"/>
        <v>0</v>
      </c>
      <c r="R243" s="11"/>
      <c r="S243" s="11"/>
      <c r="T243" s="11"/>
      <c r="U243" s="11"/>
      <c r="V243" s="11"/>
      <c r="W243" s="11"/>
      <c r="X243" s="11"/>
      <c r="Y243" s="11"/>
      <c r="Z243" s="11"/>
      <c r="AA243" s="11"/>
    </row>
    <row r="244">
      <c r="A244" s="35"/>
      <c r="B244" s="44">
        <v>234</v>
      </c>
      <c r="C244" s="45" t="s">
        <v>22</v>
      </c>
      <c r="D244" s="45" t="s">
        <v>21</v>
      </c>
      <c r="E244" s="46">
        <v>175.93000000000001</v>
      </c>
      <c r="F244" s="47">
        <v>140</v>
      </c>
      <c r="G244" s="48">
        <f t="shared" si="34"/>
        <v>24630.200000000001</v>
      </c>
      <c r="H244" s="39"/>
      <c r="I244" s="49">
        <f t="shared" si="28"/>
        <v>234</v>
      </c>
      <c r="J244" s="50" t="str">
        <f t="shared" si="30"/>
        <v xml:space="preserve">Головка рукавная </v>
      </c>
      <c r="K244" s="51"/>
      <c r="L244" s="51"/>
      <c r="M244" s="52" t="str">
        <f t="shared" si="31"/>
        <v>шт</v>
      </c>
      <c r="N244" s="53">
        <f t="shared" si="32"/>
        <v>175.93000000000001</v>
      </c>
      <c r="O244" s="54"/>
      <c r="P244" s="55">
        <f t="shared" si="33"/>
        <v>140</v>
      </c>
      <c r="Q244" s="43">
        <f t="shared" si="29"/>
        <v>0</v>
      </c>
      <c r="R244" s="11"/>
      <c r="S244" s="11"/>
      <c r="T244" s="11"/>
      <c r="U244" s="11"/>
      <c r="V244" s="11"/>
      <c r="W244" s="11"/>
      <c r="X244" s="11"/>
      <c r="Y244" s="11"/>
      <c r="Z244" s="11"/>
      <c r="AA244" s="11"/>
    </row>
    <row r="245" ht="14.25">
      <c r="A245" s="35"/>
      <c r="B245" s="44">
        <v>235</v>
      </c>
      <c r="C245" s="45" t="s">
        <v>22</v>
      </c>
      <c r="D245" s="45" t="s">
        <v>21</v>
      </c>
      <c r="E245" s="46">
        <v>246.22</v>
      </c>
      <c r="F245" s="47">
        <v>60</v>
      </c>
      <c r="G245" s="48">
        <f t="shared" si="34"/>
        <v>14773.200000000001</v>
      </c>
      <c r="H245" s="39"/>
      <c r="I245" s="49">
        <f t="shared" si="28"/>
        <v>235</v>
      </c>
      <c r="J245" s="50" t="str">
        <f t="shared" si="30"/>
        <v xml:space="preserve">Головка рукавная </v>
      </c>
      <c r="K245" s="51"/>
      <c r="L245" s="51"/>
      <c r="M245" s="52" t="str">
        <f t="shared" si="31"/>
        <v>шт</v>
      </c>
      <c r="N245" s="53">
        <f t="shared" si="32"/>
        <v>246.22</v>
      </c>
      <c r="O245" s="54"/>
      <c r="P245" s="55">
        <f t="shared" si="33"/>
        <v>60</v>
      </c>
      <c r="Q245" s="43">
        <f t="shared" si="29"/>
        <v>0</v>
      </c>
      <c r="R245" s="11"/>
      <c r="S245" s="11"/>
      <c r="T245" s="11"/>
      <c r="U245" s="11"/>
      <c r="V245" s="11"/>
      <c r="W245" s="11"/>
      <c r="X245" s="11"/>
      <c r="Y245" s="11"/>
      <c r="Z245" s="11"/>
      <c r="AA245" s="11"/>
    </row>
    <row r="246" ht="14.25">
      <c r="A246" s="35"/>
      <c r="B246" s="44">
        <v>236</v>
      </c>
      <c r="C246" s="45" t="s">
        <v>22</v>
      </c>
      <c r="D246" s="45" t="s">
        <v>21</v>
      </c>
      <c r="E246" s="46">
        <v>203.38</v>
      </c>
      <c r="F246" s="47">
        <v>1</v>
      </c>
      <c r="G246" s="48">
        <f t="shared" si="34"/>
        <v>203.38</v>
      </c>
      <c r="H246" s="39"/>
      <c r="I246" s="49">
        <f t="shared" si="28"/>
        <v>236</v>
      </c>
      <c r="J246" s="50" t="str">
        <f t="shared" si="30"/>
        <v xml:space="preserve">Головка рукавная </v>
      </c>
      <c r="K246" s="51"/>
      <c r="L246" s="51"/>
      <c r="M246" s="52" t="str">
        <f t="shared" si="31"/>
        <v>шт</v>
      </c>
      <c r="N246" s="53">
        <f t="shared" si="32"/>
        <v>203.38</v>
      </c>
      <c r="O246" s="54"/>
      <c r="P246" s="55">
        <f t="shared" si="33"/>
        <v>1</v>
      </c>
      <c r="Q246" s="43">
        <f t="shared" si="29"/>
        <v>0</v>
      </c>
      <c r="R246" s="11"/>
      <c r="S246" s="11"/>
      <c r="T246" s="11"/>
      <c r="U246" s="11"/>
      <c r="V246" s="11"/>
      <c r="W246" s="11"/>
      <c r="X246" s="11"/>
      <c r="Y246" s="11"/>
      <c r="Z246" s="11"/>
      <c r="AA246" s="11"/>
    </row>
    <row r="247">
      <c r="A247" s="35"/>
      <c r="B247" s="44">
        <v>237</v>
      </c>
      <c r="C247" s="45" t="s">
        <v>22</v>
      </c>
      <c r="D247" s="45" t="s">
        <v>21</v>
      </c>
      <c r="E247" s="46">
        <v>203.38</v>
      </c>
      <c r="F247" s="47">
        <v>6</v>
      </c>
      <c r="G247" s="48">
        <f t="shared" si="34"/>
        <v>1220.28</v>
      </c>
      <c r="H247" s="39"/>
      <c r="I247" s="49">
        <f t="shared" si="28"/>
        <v>237</v>
      </c>
      <c r="J247" s="50" t="str">
        <f t="shared" si="30"/>
        <v xml:space="preserve">Головка рукавная </v>
      </c>
      <c r="K247" s="51"/>
      <c r="L247" s="51"/>
      <c r="M247" s="52" t="str">
        <f t="shared" si="31"/>
        <v>шт</v>
      </c>
      <c r="N247" s="53">
        <f t="shared" si="32"/>
        <v>203.38</v>
      </c>
      <c r="O247" s="54"/>
      <c r="P247" s="55">
        <f t="shared" si="33"/>
        <v>6</v>
      </c>
      <c r="Q247" s="43">
        <f t="shared" si="29"/>
        <v>0</v>
      </c>
      <c r="R247" s="11"/>
      <c r="S247" s="11"/>
      <c r="T247" s="11"/>
      <c r="U247" s="11"/>
      <c r="V247" s="11"/>
      <c r="W247" s="11"/>
      <c r="X247" s="11"/>
      <c r="Y247" s="11"/>
      <c r="Z247" s="11"/>
      <c r="AA247" s="11"/>
    </row>
    <row r="248" ht="14.25">
      <c r="A248" s="35"/>
      <c r="B248" s="44">
        <v>238</v>
      </c>
      <c r="C248" s="45" t="s">
        <v>22</v>
      </c>
      <c r="D248" s="45" t="s">
        <v>21</v>
      </c>
      <c r="E248" s="46">
        <v>292.60000000000002</v>
      </c>
      <c r="F248" s="47">
        <v>16</v>
      </c>
      <c r="G248" s="48">
        <f t="shared" si="34"/>
        <v>4681.6000000000004</v>
      </c>
      <c r="H248" s="39"/>
      <c r="I248" s="49">
        <f t="shared" si="28"/>
        <v>238</v>
      </c>
      <c r="J248" s="50" t="str">
        <f t="shared" si="30"/>
        <v xml:space="preserve">Головка рукавная </v>
      </c>
      <c r="K248" s="51"/>
      <c r="L248" s="51"/>
      <c r="M248" s="52" t="str">
        <f t="shared" si="31"/>
        <v>шт</v>
      </c>
      <c r="N248" s="53">
        <f t="shared" si="32"/>
        <v>292.60000000000002</v>
      </c>
      <c r="O248" s="54"/>
      <c r="P248" s="55">
        <f t="shared" si="33"/>
        <v>16</v>
      </c>
      <c r="Q248" s="43">
        <f t="shared" si="29"/>
        <v>0</v>
      </c>
      <c r="R248" s="11"/>
      <c r="S248" s="11"/>
      <c r="T248" s="11"/>
      <c r="U248" s="11"/>
      <c r="V248" s="11"/>
      <c r="W248" s="11"/>
      <c r="X248" s="11"/>
      <c r="Y248" s="11"/>
      <c r="Z248" s="11"/>
      <c r="AA248" s="11"/>
    </row>
    <row r="249" ht="14.25">
      <c r="A249" s="35"/>
      <c r="B249" s="44">
        <v>239</v>
      </c>
      <c r="C249" s="45" t="s">
        <v>26</v>
      </c>
      <c r="D249" s="45" t="s">
        <v>21</v>
      </c>
      <c r="E249" s="46">
        <v>16.43</v>
      </c>
      <c r="F249" s="47">
        <v>20</v>
      </c>
      <c r="G249" s="48">
        <f t="shared" si="34"/>
        <v>328.60000000000002</v>
      </c>
      <c r="H249" s="39"/>
      <c r="I249" s="49">
        <f t="shared" si="28"/>
        <v>239</v>
      </c>
      <c r="J249" s="50" t="str">
        <f t="shared" si="30"/>
        <v xml:space="preserve">Прокладка для фланца</v>
      </c>
      <c r="K249" s="51"/>
      <c r="L249" s="51"/>
      <c r="M249" s="52" t="str">
        <f t="shared" si="31"/>
        <v>шт</v>
      </c>
      <c r="N249" s="53">
        <f t="shared" si="32"/>
        <v>16.43</v>
      </c>
      <c r="O249" s="54"/>
      <c r="P249" s="55">
        <f t="shared" si="33"/>
        <v>20</v>
      </c>
      <c r="Q249" s="43">
        <f t="shared" si="29"/>
        <v>0</v>
      </c>
      <c r="R249" s="11"/>
      <c r="S249" s="11"/>
      <c r="T249" s="11"/>
      <c r="U249" s="11"/>
      <c r="V249" s="11"/>
      <c r="W249" s="11"/>
      <c r="X249" s="11"/>
      <c r="Y249" s="11"/>
      <c r="Z249" s="11"/>
      <c r="AA249" s="11"/>
    </row>
    <row r="250">
      <c r="A250" s="35"/>
      <c r="B250" s="44">
        <v>240</v>
      </c>
      <c r="C250" s="45" t="s">
        <v>26</v>
      </c>
      <c r="D250" s="45" t="s">
        <v>21</v>
      </c>
      <c r="E250" s="46">
        <v>21.84</v>
      </c>
      <c r="F250" s="47">
        <v>40</v>
      </c>
      <c r="G250" s="48">
        <f t="shared" si="34"/>
        <v>873.60000000000002</v>
      </c>
      <c r="H250" s="39"/>
      <c r="I250" s="49">
        <f t="shared" si="28"/>
        <v>240</v>
      </c>
      <c r="J250" s="50" t="str">
        <f t="shared" si="30"/>
        <v xml:space="preserve">Прокладка для фланца</v>
      </c>
      <c r="K250" s="51"/>
      <c r="L250" s="51"/>
      <c r="M250" s="52" t="str">
        <f t="shared" si="31"/>
        <v>шт</v>
      </c>
      <c r="N250" s="53">
        <f t="shared" si="32"/>
        <v>21.84</v>
      </c>
      <c r="O250" s="54"/>
      <c r="P250" s="55">
        <f t="shared" si="33"/>
        <v>40</v>
      </c>
      <c r="Q250" s="43">
        <f t="shared" si="29"/>
        <v>0</v>
      </c>
      <c r="R250" s="11"/>
      <c r="S250" s="11"/>
      <c r="T250" s="11"/>
      <c r="U250" s="11"/>
      <c r="V250" s="11"/>
      <c r="W250" s="11"/>
      <c r="X250" s="11"/>
      <c r="Y250" s="11"/>
      <c r="Z250" s="11"/>
      <c r="AA250" s="11"/>
    </row>
    <row r="251" ht="14.25">
      <c r="A251" s="35"/>
      <c r="B251" s="44">
        <v>241</v>
      </c>
      <c r="C251" s="45" t="s">
        <v>30</v>
      </c>
      <c r="D251" s="45" t="s">
        <v>21</v>
      </c>
      <c r="E251" s="46">
        <v>8467.0200000000004</v>
      </c>
      <c r="F251" s="47">
        <v>2</v>
      </c>
      <c r="G251" s="48">
        <f t="shared" si="34"/>
        <v>16934.040000000001</v>
      </c>
      <c r="H251" s="39"/>
      <c r="I251" s="49">
        <f t="shared" si="28"/>
        <v>241</v>
      </c>
      <c r="J251" s="50" t="str">
        <f t="shared" si="30"/>
        <v xml:space="preserve">Рукав пожарный</v>
      </c>
      <c r="K251" s="51"/>
      <c r="L251" s="51"/>
      <c r="M251" s="52" t="str">
        <f t="shared" si="31"/>
        <v>шт</v>
      </c>
      <c r="N251" s="53">
        <f t="shared" si="32"/>
        <v>8467.0200000000004</v>
      </c>
      <c r="O251" s="54"/>
      <c r="P251" s="55">
        <f t="shared" si="33"/>
        <v>2</v>
      </c>
      <c r="Q251" s="43">
        <f t="shared" si="29"/>
        <v>0</v>
      </c>
      <c r="R251" s="11"/>
      <c r="S251" s="11"/>
      <c r="T251" s="11"/>
      <c r="U251" s="11"/>
      <c r="V251" s="11"/>
      <c r="W251" s="11"/>
      <c r="X251" s="11"/>
      <c r="Y251" s="11"/>
      <c r="Z251" s="11"/>
      <c r="AA251" s="11"/>
    </row>
    <row r="252" ht="14.25">
      <c r="A252" s="35"/>
      <c r="B252" s="44">
        <v>242</v>
      </c>
      <c r="C252" s="45" t="s">
        <v>30</v>
      </c>
      <c r="D252" s="45" t="s">
        <v>21</v>
      </c>
      <c r="E252" s="46">
        <v>2252.8099999999999</v>
      </c>
      <c r="F252" s="47">
        <v>18</v>
      </c>
      <c r="G252" s="48">
        <f t="shared" si="34"/>
        <v>40550.580000000002</v>
      </c>
      <c r="H252" s="39"/>
      <c r="I252" s="49">
        <f t="shared" si="28"/>
        <v>242</v>
      </c>
      <c r="J252" s="50" t="str">
        <f t="shared" si="30"/>
        <v xml:space="preserve">Рукав пожарный</v>
      </c>
      <c r="K252" s="51"/>
      <c r="L252" s="51"/>
      <c r="M252" s="52" t="str">
        <f t="shared" si="31"/>
        <v>шт</v>
      </c>
      <c r="N252" s="53">
        <f t="shared" si="32"/>
        <v>2252.8099999999999</v>
      </c>
      <c r="O252" s="54"/>
      <c r="P252" s="55">
        <f t="shared" si="33"/>
        <v>18</v>
      </c>
      <c r="Q252" s="43">
        <f t="shared" si="29"/>
        <v>0</v>
      </c>
      <c r="R252" s="11"/>
      <c r="S252" s="11"/>
      <c r="T252" s="11"/>
      <c r="U252" s="11"/>
      <c r="V252" s="11"/>
      <c r="W252" s="11"/>
      <c r="X252" s="11"/>
      <c r="Y252" s="11"/>
      <c r="Z252" s="11"/>
      <c r="AA252" s="11"/>
    </row>
    <row r="253" ht="14.25">
      <c r="A253" s="35"/>
      <c r="B253" s="44">
        <v>243</v>
      </c>
      <c r="C253" s="45" t="s">
        <v>31</v>
      </c>
      <c r="D253" s="45" t="s">
        <v>21</v>
      </c>
      <c r="E253" s="46">
        <v>3669.2200000000003</v>
      </c>
      <c r="F253" s="47">
        <v>40</v>
      </c>
      <c r="G253" s="48">
        <f t="shared" si="34"/>
        <v>146768.80000000002</v>
      </c>
      <c r="H253" s="39"/>
      <c r="I253" s="49">
        <f t="shared" si="28"/>
        <v>243</v>
      </c>
      <c r="J253" s="50" t="str">
        <f t="shared" si="30"/>
        <v xml:space="preserve">Рукав пожарный </v>
      </c>
      <c r="K253" s="51"/>
      <c r="L253" s="51"/>
      <c r="M253" s="52" t="str">
        <f t="shared" si="31"/>
        <v>шт</v>
      </c>
      <c r="N253" s="53">
        <f t="shared" si="32"/>
        <v>3669.2200000000003</v>
      </c>
      <c r="O253" s="54"/>
      <c r="P253" s="55">
        <f t="shared" si="33"/>
        <v>40</v>
      </c>
      <c r="Q253" s="43">
        <f t="shared" si="29"/>
        <v>0</v>
      </c>
      <c r="R253" s="11"/>
      <c r="S253" s="11"/>
      <c r="T253" s="11"/>
      <c r="U253" s="11"/>
      <c r="V253" s="11"/>
      <c r="W253" s="11"/>
      <c r="X253" s="11"/>
      <c r="Y253" s="11"/>
      <c r="Z253" s="11"/>
      <c r="AA253" s="11"/>
    </row>
    <row r="254" ht="25.5">
      <c r="A254" s="35"/>
      <c r="B254" s="44">
        <v>244</v>
      </c>
      <c r="C254" s="45" t="s">
        <v>30</v>
      </c>
      <c r="D254" s="45" t="s">
        <v>21</v>
      </c>
      <c r="E254" s="46">
        <v>2252.8099999999999</v>
      </c>
      <c r="F254" s="47">
        <v>2</v>
      </c>
      <c r="G254" s="48">
        <f t="shared" si="34"/>
        <v>4505.6199999999999</v>
      </c>
      <c r="H254" s="39"/>
      <c r="I254" s="49">
        <f t="shared" si="28"/>
        <v>244</v>
      </c>
      <c r="J254" s="50" t="str">
        <f t="shared" si="30"/>
        <v xml:space="preserve">Рукав пожарный</v>
      </c>
      <c r="K254" s="51"/>
      <c r="L254" s="51"/>
      <c r="M254" s="52" t="str">
        <f t="shared" si="31"/>
        <v>шт</v>
      </c>
      <c r="N254" s="53">
        <f t="shared" si="32"/>
        <v>2252.8099999999999</v>
      </c>
      <c r="O254" s="54"/>
      <c r="P254" s="55">
        <f t="shared" si="33"/>
        <v>2</v>
      </c>
      <c r="Q254" s="43">
        <f t="shared" si="29"/>
        <v>0</v>
      </c>
      <c r="R254" s="11"/>
      <c r="S254" s="11"/>
      <c r="T254" s="11"/>
      <c r="U254" s="11"/>
      <c r="V254" s="11"/>
      <c r="W254" s="11"/>
      <c r="X254" s="11"/>
      <c r="Y254" s="11"/>
      <c r="Z254" s="11"/>
      <c r="AA254" s="11"/>
    </row>
    <row r="255">
      <c r="A255" s="35"/>
      <c r="B255" s="44">
        <v>245</v>
      </c>
      <c r="C255" s="45" t="s">
        <v>32</v>
      </c>
      <c r="D255" s="45" t="s">
        <v>21</v>
      </c>
      <c r="E255" s="46">
        <v>325.87</v>
      </c>
      <c r="F255" s="47">
        <v>18</v>
      </c>
      <c r="G255" s="48">
        <f t="shared" si="34"/>
        <v>5865.6599999999999</v>
      </c>
      <c r="H255" s="39"/>
      <c r="I255" s="49">
        <f t="shared" si="28"/>
        <v>245</v>
      </c>
      <c r="J255" s="50" t="str">
        <f t="shared" si="30"/>
        <v xml:space="preserve">Ствол пожарный</v>
      </c>
      <c r="K255" s="51"/>
      <c r="L255" s="51"/>
      <c r="M255" s="52" t="str">
        <f t="shared" si="31"/>
        <v>шт</v>
      </c>
      <c r="N255" s="53">
        <f t="shared" si="32"/>
        <v>325.87</v>
      </c>
      <c r="O255" s="54"/>
      <c r="P255" s="55">
        <f t="shared" si="33"/>
        <v>18</v>
      </c>
      <c r="Q255" s="43">
        <f t="shared" si="29"/>
        <v>0</v>
      </c>
      <c r="R255" s="11"/>
      <c r="S255" s="11"/>
      <c r="T255" s="11"/>
      <c r="U255" s="11"/>
      <c r="V255" s="11"/>
      <c r="W255" s="11"/>
      <c r="X255" s="11"/>
      <c r="Y255" s="11"/>
      <c r="Z255" s="11"/>
      <c r="AA255" s="11"/>
    </row>
    <row r="256">
      <c r="A256" s="35"/>
      <c r="B256" s="44">
        <v>246</v>
      </c>
      <c r="C256" s="45" t="s">
        <v>33</v>
      </c>
      <c r="D256" s="45" t="s">
        <v>21</v>
      </c>
      <c r="E256" s="46">
        <v>12061.58</v>
      </c>
      <c r="F256" s="47">
        <v>1</v>
      </c>
      <c r="G256" s="48">
        <f t="shared" si="34"/>
        <v>12061.58</v>
      </c>
      <c r="H256" s="39"/>
      <c r="I256" s="49">
        <f t="shared" si="28"/>
        <v>246</v>
      </c>
      <c r="J256" s="50" t="str">
        <f t="shared" si="30"/>
        <v xml:space="preserve">Ствол пожарный </v>
      </c>
      <c r="K256" s="51"/>
      <c r="L256" s="51"/>
      <c r="M256" s="52" t="str">
        <f t="shared" si="31"/>
        <v>шт</v>
      </c>
      <c r="N256" s="53">
        <f t="shared" si="32"/>
        <v>12061.58</v>
      </c>
      <c r="O256" s="54"/>
      <c r="P256" s="55">
        <f t="shared" si="33"/>
        <v>1</v>
      </c>
      <c r="Q256" s="43">
        <f t="shared" si="29"/>
        <v>0</v>
      </c>
      <c r="R256" s="11"/>
      <c r="S256" s="11"/>
      <c r="T256" s="11"/>
      <c r="U256" s="11"/>
      <c r="V256" s="11"/>
      <c r="W256" s="11"/>
      <c r="X256" s="11"/>
      <c r="Y256" s="11"/>
      <c r="Z256" s="11"/>
      <c r="AA256" s="11"/>
    </row>
    <row r="257">
      <c r="A257" s="35"/>
      <c r="B257" s="44">
        <v>247</v>
      </c>
      <c r="C257" s="45" t="s">
        <v>33</v>
      </c>
      <c r="D257" s="45" t="s">
        <v>21</v>
      </c>
      <c r="E257" s="46">
        <v>3863.0300000000002</v>
      </c>
      <c r="F257" s="47">
        <v>11</v>
      </c>
      <c r="G257" s="48">
        <f t="shared" si="34"/>
        <v>42493.330000000002</v>
      </c>
      <c r="H257" s="39"/>
      <c r="I257" s="49">
        <f t="shared" si="28"/>
        <v>247</v>
      </c>
      <c r="J257" s="50" t="str">
        <f t="shared" si="30"/>
        <v xml:space="preserve">Ствол пожарный </v>
      </c>
      <c r="K257" s="51"/>
      <c r="L257" s="51"/>
      <c r="M257" s="52" t="str">
        <f t="shared" si="31"/>
        <v>шт</v>
      </c>
      <c r="N257" s="53">
        <f t="shared" si="32"/>
        <v>3863.0300000000002</v>
      </c>
      <c r="O257" s="54"/>
      <c r="P257" s="55">
        <f t="shared" si="33"/>
        <v>11</v>
      </c>
      <c r="Q257" s="43">
        <f t="shared" si="29"/>
        <v>0</v>
      </c>
      <c r="R257" s="11"/>
      <c r="S257" s="11"/>
      <c r="T257" s="11"/>
      <c r="U257" s="11"/>
      <c r="V257" s="11"/>
      <c r="W257" s="11"/>
      <c r="X257" s="11"/>
      <c r="Y257" s="11"/>
      <c r="Z257" s="11"/>
      <c r="AA257" s="11"/>
    </row>
    <row r="258">
      <c r="A258" s="35"/>
      <c r="B258" s="44">
        <v>248</v>
      </c>
      <c r="C258" s="45" t="s">
        <v>64</v>
      </c>
      <c r="D258" s="45" t="s">
        <v>21</v>
      </c>
      <c r="E258" s="46">
        <v>14719.290000000001</v>
      </c>
      <c r="F258" s="47">
        <v>2</v>
      </c>
      <c r="G258" s="48">
        <f t="shared" si="34"/>
        <v>29438.580000000002</v>
      </c>
      <c r="H258" s="39"/>
      <c r="I258" s="49">
        <f t="shared" si="28"/>
        <v>248</v>
      </c>
      <c r="J258" s="50" t="str">
        <f t="shared" si="30"/>
        <v xml:space="preserve">Гидрант пожарный</v>
      </c>
      <c r="K258" s="51"/>
      <c r="L258" s="51"/>
      <c r="M258" s="52" t="str">
        <f t="shared" si="31"/>
        <v>шт</v>
      </c>
      <c r="N258" s="53">
        <f t="shared" si="32"/>
        <v>14719.290000000001</v>
      </c>
      <c r="O258" s="54"/>
      <c r="P258" s="55">
        <f t="shared" si="33"/>
        <v>2</v>
      </c>
      <c r="Q258" s="43">
        <f t="shared" si="29"/>
        <v>0</v>
      </c>
      <c r="R258" s="11"/>
      <c r="S258" s="11"/>
      <c r="T258" s="11"/>
      <c r="U258" s="11"/>
      <c r="V258" s="11"/>
      <c r="W258" s="11"/>
      <c r="X258" s="11"/>
      <c r="Y258" s="11"/>
      <c r="Z258" s="11"/>
      <c r="AA258" s="11"/>
    </row>
    <row r="259">
      <c r="A259" s="35"/>
      <c r="B259" s="44">
        <v>249</v>
      </c>
      <c r="C259" s="45" t="s">
        <v>33</v>
      </c>
      <c r="D259" s="45" t="s">
        <v>21</v>
      </c>
      <c r="E259" s="46">
        <v>3379.5300000000002</v>
      </c>
      <c r="F259" s="47">
        <v>45</v>
      </c>
      <c r="G259" s="48">
        <f t="shared" si="34"/>
        <v>152078.85000000001</v>
      </c>
      <c r="H259" s="39"/>
      <c r="I259" s="49">
        <f t="shared" si="28"/>
        <v>249</v>
      </c>
      <c r="J259" s="50" t="str">
        <f t="shared" si="30"/>
        <v xml:space="preserve">Ствол пожарный </v>
      </c>
      <c r="K259" s="51"/>
      <c r="L259" s="51"/>
      <c r="M259" s="52" t="str">
        <f t="shared" si="31"/>
        <v>шт</v>
      </c>
      <c r="N259" s="53">
        <f t="shared" si="32"/>
        <v>3379.5300000000002</v>
      </c>
      <c r="O259" s="54"/>
      <c r="P259" s="55">
        <f t="shared" si="33"/>
        <v>45</v>
      </c>
      <c r="Q259" s="43">
        <f t="shared" si="29"/>
        <v>0</v>
      </c>
      <c r="R259" s="11"/>
      <c r="S259" s="11"/>
      <c r="T259" s="11"/>
      <c r="U259" s="11"/>
      <c r="V259" s="11"/>
      <c r="W259" s="11"/>
      <c r="X259" s="11"/>
      <c r="Y259" s="11"/>
      <c r="Z259" s="11"/>
      <c r="AA259" s="11"/>
    </row>
    <row r="260">
      <c r="A260" s="35"/>
      <c r="B260" s="44">
        <v>250</v>
      </c>
      <c r="C260" s="45" t="s">
        <v>31</v>
      </c>
      <c r="D260" s="45" t="s">
        <v>21</v>
      </c>
      <c r="E260" s="46">
        <v>4439.0799999999999</v>
      </c>
      <c r="F260" s="47">
        <v>42</v>
      </c>
      <c r="G260" s="48">
        <f t="shared" si="34"/>
        <v>186441.35999999999</v>
      </c>
      <c r="H260" s="39"/>
      <c r="I260" s="49">
        <f t="shared" si="28"/>
        <v>250</v>
      </c>
      <c r="J260" s="50" t="str">
        <f t="shared" si="30"/>
        <v xml:space="preserve">Рукав пожарный </v>
      </c>
      <c r="K260" s="51"/>
      <c r="L260" s="51"/>
      <c r="M260" s="52" t="str">
        <f t="shared" si="31"/>
        <v>шт</v>
      </c>
      <c r="N260" s="53">
        <f t="shared" si="32"/>
        <v>4439.0799999999999</v>
      </c>
      <c r="O260" s="54"/>
      <c r="P260" s="55">
        <f t="shared" si="33"/>
        <v>42</v>
      </c>
      <c r="Q260" s="43">
        <f t="shared" si="29"/>
        <v>0</v>
      </c>
      <c r="R260" s="11"/>
      <c r="S260" s="11"/>
      <c r="T260" s="11"/>
      <c r="U260" s="11"/>
      <c r="V260" s="11"/>
      <c r="W260" s="11"/>
      <c r="X260" s="11"/>
      <c r="Y260" s="11"/>
      <c r="Z260" s="11"/>
      <c r="AA260" s="11"/>
    </row>
    <row r="261" ht="14.25">
      <c r="A261" s="35"/>
      <c r="B261" s="44">
        <v>251</v>
      </c>
      <c r="C261" s="45" t="s">
        <v>31</v>
      </c>
      <c r="D261" s="45" t="s">
        <v>21</v>
      </c>
      <c r="E261" s="46">
        <v>8467.0200000000004</v>
      </c>
      <c r="F261" s="47">
        <v>2</v>
      </c>
      <c r="G261" s="48">
        <f t="shared" si="34"/>
        <v>16934.040000000001</v>
      </c>
      <c r="H261" s="39"/>
      <c r="I261" s="49">
        <f t="shared" si="28"/>
        <v>251</v>
      </c>
      <c r="J261" s="50" t="str">
        <f t="shared" si="30"/>
        <v xml:space="preserve">Рукав пожарный </v>
      </c>
      <c r="K261" s="51"/>
      <c r="L261" s="51"/>
      <c r="M261" s="52" t="str">
        <f t="shared" si="31"/>
        <v>шт</v>
      </c>
      <c r="N261" s="53">
        <f t="shared" si="32"/>
        <v>8467.0200000000004</v>
      </c>
      <c r="O261" s="54"/>
      <c r="P261" s="55">
        <f t="shared" si="33"/>
        <v>2</v>
      </c>
      <c r="Q261" s="43">
        <f t="shared" si="29"/>
        <v>0</v>
      </c>
      <c r="R261" s="11"/>
      <c r="S261" s="11"/>
      <c r="T261" s="11"/>
      <c r="U261" s="11"/>
      <c r="V261" s="11"/>
      <c r="W261" s="11"/>
      <c r="X261" s="11"/>
      <c r="Y261" s="11"/>
      <c r="Z261" s="11"/>
      <c r="AA261" s="11"/>
    </row>
    <row r="262">
      <c r="A262" s="35"/>
      <c r="B262" s="44">
        <v>252</v>
      </c>
      <c r="C262" s="45" t="s">
        <v>65</v>
      </c>
      <c r="D262" s="45" t="s">
        <v>21</v>
      </c>
      <c r="E262" s="46">
        <v>16.43</v>
      </c>
      <c r="F262" s="47">
        <v>30</v>
      </c>
      <c r="G262" s="48">
        <f t="shared" si="34"/>
        <v>492.89999999999998</v>
      </c>
      <c r="H262" s="39"/>
      <c r="I262" s="49">
        <f t="shared" si="28"/>
        <v>252</v>
      </c>
      <c r="J262" s="50" t="str">
        <f t="shared" si="30"/>
        <v xml:space="preserve">Кольцо КН-50 (или эквивалент) </v>
      </c>
      <c r="K262" s="51"/>
      <c r="L262" s="51"/>
      <c r="M262" s="52" t="str">
        <f t="shared" si="31"/>
        <v>шт</v>
      </c>
      <c r="N262" s="53">
        <f t="shared" si="32"/>
        <v>16.43</v>
      </c>
      <c r="O262" s="54"/>
      <c r="P262" s="55">
        <f t="shared" si="33"/>
        <v>30</v>
      </c>
      <c r="Q262" s="43">
        <f t="shared" si="29"/>
        <v>0</v>
      </c>
      <c r="R262" s="11"/>
      <c r="S262" s="11"/>
      <c r="T262" s="11"/>
      <c r="U262" s="11"/>
      <c r="V262" s="11"/>
      <c r="W262" s="11"/>
      <c r="X262" s="11"/>
      <c r="Y262" s="11"/>
      <c r="Z262" s="11"/>
      <c r="AA262" s="11"/>
    </row>
    <row r="263" ht="14.25">
      <c r="A263" s="35"/>
      <c r="B263" s="44">
        <v>253</v>
      </c>
      <c r="C263" s="45" t="s">
        <v>34</v>
      </c>
      <c r="D263" s="45" t="s">
        <v>21</v>
      </c>
      <c r="E263" s="46">
        <v>3763.4200000000001</v>
      </c>
      <c r="F263" s="47">
        <v>8</v>
      </c>
      <c r="G263" s="48">
        <f t="shared" si="34"/>
        <v>30107.360000000001</v>
      </c>
      <c r="H263" s="39"/>
      <c r="I263" s="49">
        <f t="shared" si="28"/>
        <v>253</v>
      </c>
      <c r="J263" s="50" t="str">
        <f t="shared" si="30"/>
        <v xml:space="preserve">Кошма асбестовая </v>
      </c>
      <c r="K263" s="51"/>
      <c r="L263" s="51"/>
      <c r="M263" s="52" t="str">
        <f t="shared" si="31"/>
        <v>шт</v>
      </c>
      <c r="N263" s="53">
        <f t="shared" si="32"/>
        <v>3763.4200000000001</v>
      </c>
      <c r="O263" s="54"/>
      <c r="P263" s="55">
        <f t="shared" si="33"/>
        <v>8</v>
      </c>
      <c r="Q263" s="43">
        <f t="shared" si="29"/>
        <v>0</v>
      </c>
      <c r="R263" s="11"/>
      <c r="S263" s="11"/>
      <c r="T263" s="11"/>
      <c r="U263" s="11"/>
      <c r="V263" s="11"/>
      <c r="W263" s="11"/>
      <c r="X263" s="11"/>
      <c r="Y263" s="11"/>
      <c r="Z263" s="11"/>
      <c r="AA263" s="11"/>
    </row>
    <row r="264">
      <c r="A264" s="35"/>
      <c r="B264" s="44">
        <v>254</v>
      </c>
      <c r="C264" s="45" t="s">
        <v>66</v>
      </c>
      <c r="D264" s="45" t="s">
        <v>21</v>
      </c>
      <c r="E264" s="46">
        <v>264.11000000000001</v>
      </c>
      <c r="F264" s="47">
        <v>7</v>
      </c>
      <c r="G264" s="48">
        <f t="shared" si="34"/>
        <v>1848.77</v>
      </c>
      <c r="H264" s="39"/>
      <c r="I264" s="49">
        <f t="shared" si="28"/>
        <v>254</v>
      </c>
      <c r="J264" s="50" t="str">
        <f t="shared" si="30"/>
        <v xml:space="preserve">Лом пожарный </v>
      </c>
      <c r="K264" s="51"/>
      <c r="L264" s="51"/>
      <c r="M264" s="52" t="str">
        <f t="shared" si="31"/>
        <v>шт</v>
      </c>
      <c r="N264" s="53">
        <f t="shared" si="32"/>
        <v>264.11000000000001</v>
      </c>
      <c r="O264" s="54"/>
      <c r="P264" s="55">
        <f t="shared" si="33"/>
        <v>7</v>
      </c>
      <c r="Q264" s="43">
        <f t="shared" si="29"/>
        <v>0</v>
      </c>
      <c r="R264" s="11"/>
      <c r="S264" s="11"/>
      <c r="T264" s="11"/>
      <c r="U264" s="11"/>
      <c r="V264" s="11"/>
      <c r="W264" s="11"/>
      <c r="X264" s="11"/>
      <c r="Y264" s="11"/>
      <c r="Z264" s="11"/>
      <c r="AA264" s="11"/>
    </row>
    <row r="265" ht="14.25">
      <c r="A265" s="35"/>
      <c r="B265" s="44">
        <v>255</v>
      </c>
      <c r="C265" s="45" t="s">
        <v>67</v>
      </c>
      <c r="D265" s="45" t="s">
        <v>21</v>
      </c>
      <c r="E265" s="46">
        <v>330.65000000000003</v>
      </c>
      <c r="F265" s="47">
        <v>7</v>
      </c>
      <c r="G265" s="48">
        <f t="shared" si="34"/>
        <v>2314.5500000000002</v>
      </c>
      <c r="H265" s="39"/>
      <c r="I265" s="49">
        <f t="shared" si="28"/>
        <v>255</v>
      </c>
      <c r="J265" s="50" t="str">
        <f t="shared" si="30"/>
        <v xml:space="preserve">Лопата пожарная</v>
      </c>
      <c r="K265" s="51"/>
      <c r="L265" s="51"/>
      <c r="M265" s="52" t="str">
        <f t="shared" si="31"/>
        <v>шт</v>
      </c>
      <c r="N265" s="53">
        <f t="shared" si="32"/>
        <v>330.65000000000003</v>
      </c>
      <c r="O265" s="54"/>
      <c r="P265" s="55">
        <f t="shared" si="33"/>
        <v>7</v>
      </c>
      <c r="Q265" s="43">
        <f t="shared" si="29"/>
        <v>0</v>
      </c>
      <c r="R265" s="11"/>
      <c r="S265" s="11"/>
      <c r="T265" s="11"/>
      <c r="U265" s="11"/>
      <c r="V265" s="11"/>
      <c r="W265" s="11"/>
      <c r="X265" s="11"/>
      <c r="Y265" s="11"/>
      <c r="Z265" s="11"/>
      <c r="AA265" s="11"/>
    </row>
    <row r="266" ht="14.25">
      <c r="A266" s="35"/>
      <c r="B266" s="44">
        <v>256</v>
      </c>
      <c r="C266" s="45" t="s">
        <v>52</v>
      </c>
      <c r="D266" s="45" t="s">
        <v>21</v>
      </c>
      <c r="E266" s="46">
        <v>2428.9500000000003</v>
      </c>
      <c r="F266" s="47">
        <v>51</v>
      </c>
      <c r="G266" s="48">
        <f t="shared" si="34"/>
        <v>123876.45000000001</v>
      </c>
      <c r="H266" s="39"/>
      <c r="I266" s="49">
        <f t="shared" si="28"/>
        <v>256</v>
      </c>
      <c r="J266" s="50" t="str">
        <f t="shared" si="30"/>
        <v xml:space="preserve">Шкаф пожарный </v>
      </c>
      <c r="K266" s="51"/>
      <c r="L266" s="51"/>
      <c r="M266" s="52" t="str">
        <f t="shared" si="31"/>
        <v>шт</v>
      </c>
      <c r="N266" s="53">
        <f t="shared" si="32"/>
        <v>2428.9500000000003</v>
      </c>
      <c r="O266" s="54"/>
      <c r="P266" s="55">
        <f t="shared" si="33"/>
        <v>51</v>
      </c>
      <c r="Q266" s="43">
        <f t="shared" si="29"/>
        <v>0</v>
      </c>
      <c r="R266" s="11"/>
      <c r="S266" s="11"/>
      <c r="T266" s="11"/>
      <c r="U266" s="11"/>
      <c r="V266" s="11"/>
      <c r="W266" s="11"/>
      <c r="X266" s="11"/>
      <c r="Y266" s="11"/>
      <c r="Z266" s="11"/>
      <c r="AA266" s="11"/>
    </row>
    <row r="267" ht="14.25">
      <c r="A267" s="35"/>
      <c r="B267" s="44">
        <v>257</v>
      </c>
      <c r="C267" s="45" t="s">
        <v>35</v>
      </c>
      <c r="D267" s="45" t="s">
        <v>21</v>
      </c>
      <c r="E267" s="46">
        <v>436.71000000000004</v>
      </c>
      <c r="F267" s="47">
        <v>6</v>
      </c>
      <c r="G267" s="48">
        <f t="shared" si="34"/>
        <v>2620.2600000000002</v>
      </c>
      <c r="H267" s="39"/>
      <c r="I267" s="49">
        <f t="shared" si="28"/>
        <v>257</v>
      </c>
      <c r="J267" s="50" t="str">
        <f t="shared" si="30"/>
        <v xml:space="preserve">Полотно противопожарное </v>
      </c>
      <c r="K267" s="51"/>
      <c r="L267" s="51"/>
      <c r="M267" s="52" t="str">
        <f t="shared" si="31"/>
        <v>шт</v>
      </c>
      <c r="N267" s="53">
        <f t="shared" si="32"/>
        <v>436.71000000000004</v>
      </c>
      <c r="O267" s="54"/>
      <c r="P267" s="55">
        <f t="shared" si="33"/>
        <v>6</v>
      </c>
      <c r="Q267" s="43">
        <f t="shared" si="29"/>
        <v>0</v>
      </c>
      <c r="R267" s="11"/>
      <c r="S267" s="11"/>
      <c r="T267" s="11"/>
      <c r="U267" s="11"/>
      <c r="V267" s="11"/>
      <c r="W267" s="11"/>
      <c r="X267" s="11"/>
      <c r="Y267" s="11"/>
      <c r="Z267" s="11"/>
      <c r="AA267" s="11"/>
    </row>
    <row r="268" ht="14.25">
      <c r="A268" s="35"/>
      <c r="B268" s="44">
        <v>258</v>
      </c>
      <c r="C268" s="45" t="s">
        <v>68</v>
      </c>
      <c r="D268" s="45" t="s">
        <v>21</v>
      </c>
      <c r="E268" s="46">
        <v>4893.2600000000002</v>
      </c>
      <c r="F268" s="47">
        <v>1</v>
      </c>
      <c r="G268" s="48">
        <f t="shared" si="34"/>
        <v>4893.2600000000002</v>
      </c>
      <c r="H268" s="39"/>
      <c r="I268" s="49">
        <f t="shared" si="28"/>
        <v>258</v>
      </c>
      <c r="J268" s="50" t="str">
        <f t="shared" si="30"/>
        <v>Ящик</v>
      </c>
      <c r="K268" s="51"/>
      <c r="L268" s="51"/>
      <c r="M268" s="52" t="str">
        <f t="shared" si="31"/>
        <v>шт</v>
      </c>
      <c r="N268" s="53">
        <f t="shared" si="32"/>
        <v>4893.2600000000002</v>
      </c>
      <c r="O268" s="54"/>
      <c r="P268" s="55">
        <f t="shared" si="33"/>
        <v>1</v>
      </c>
      <c r="Q268" s="43">
        <f t="shared" si="29"/>
        <v>0</v>
      </c>
      <c r="R268" s="11"/>
      <c r="S268" s="11"/>
      <c r="T268" s="11"/>
      <c r="U268" s="11"/>
      <c r="V268" s="11"/>
      <c r="W268" s="11"/>
      <c r="X268" s="11"/>
      <c r="Y268" s="11"/>
      <c r="Z268" s="11"/>
      <c r="AA268" s="11"/>
    </row>
    <row r="269" ht="14.25">
      <c r="A269" s="35"/>
      <c r="B269" s="44">
        <v>259</v>
      </c>
      <c r="C269" s="45" t="s">
        <v>35</v>
      </c>
      <c r="D269" s="45" t="s">
        <v>21</v>
      </c>
      <c r="E269" s="46">
        <v>436.71000000000004</v>
      </c>
      <c r="F269" s="47">
        <v>5</v>
      </c>
      <c r="G269" s="48">
        <f t="shared" si="34"/>
        <v>2183.5500000000002</v>
      </c>
      <c r="H269" s="39"/>
      <c r="I269" s="49">
        <f t="shared" si="28"/>
        <v>259</v>
      </c>
      <c r="J269" s="50" t="str">
        <f t="shared" si="30"/>
        <v xml:space="preserve">Полотно противопожарное </v>
      </c>
      <c r="K269" s="51"/>
      <c r="L269" s="51"/>
      <c r="M269" s="52" t="str">
        <f t="shared" si="31"/>
        <v>шт</v>
      </c>
      <c r="N269" s="53">
        <f t="shared" si="32"/>
        <v>436.71000000000004</v>
      </c>
      <c r="O269" s="54"/>
      <c r="P269" s="55">
        <f t="shared" si="33"/>
        <v>5</v>
      </c>
      <c r="Q269" s="43">
        <f t="shared" si="29"/>
        <v>0</v>
      </c>
      <c r="R269" s="11"/>
      <c r="S269" s="11"/>
      <c r="T269" s="11"/>
      <c r="U269" s="11"/>
      <c r="V269" s="11"/>
      <c r="W269" s="11"/>
      <c r="X269" s="11"/>
      <c r="Y269" s="11"/>
      <c r="Z269" s="11"/>
      <c r="AA269" s="11"/>
    </row>
    <row r="270">
      <c r="A270" s="35"/>
      <c r="B270" s="44">
        <v>260</v>
      </c>
      <c r="C270" s="45" t="s">
        <v>27</v>
      </c>
      <c r="D270" s="45" t="s">
        <v>21</v>
      </c>
      <c r="E270" s="46">
        <v>1351.73</v>
      </c>
      <c r="F270" s="47">
        <v>10</v>
      </c>
      <c r="G270" s="48">
        <f t="shared" si="34"/>
        <v>13517.299999999999</v>
      </c>
      <c r="H270" s="39"/>
      <c r="I270" s="49">
        <f t="shared" si="28"/>
        <v>260</v>
      </c>
      <c r="J270" s="50" t="str">
        <f t="shared" si="30"/>
        <v xml:space="preserve">Кронштейн для огнетушителей</v>
      </c>
      <c r="K270" s="51"/>
      <c r="L270" s="51"/>
      <c r="M270" s="52" t="str">
        <f t="shared" si="31"/>
        <v>шт</v>
      </c>
      <c r="N270" s="53">
        <f t="shared" si="32"/>
        <v>1351.73</v>
      </c>
      <c r="O270" s="54"/>
      <c r="P270" s="55">
        <f t="shared" si="33"/>
        <v>10</v>
      </c>
      <c r="Q270" s="43">
        <f t="shared" si="29"/>
        <v>0</v>
      </c>
      <c r="R270" s="11"/>
      <c r="S270" s="11"/>
      <c r="T270" s="11"/>
      <c r="U270" s="11"/>
      <c r="V270" s="11"/>
      <c r="W270" s="11"/>
      <c r="X270" s="11"/>
      <c r="Y270" s="11"/>
      <c r="Z270" s="11"/>
      <c r="AA270" s="11"/>
    </row>
    <row r="271" ht="14.25">
      <c r="A271" s="35"/>
      <c r="B271" s="44">
        <v>261</v>
      </c>
      <c r="C271" s="45" t="s">
        <v>37</v>
      </c>
      <c r="D271" s="45" t="s">
        <v>21</v>
      </c>
      <c r="E271" s="46">
        <v>1715.6600000000001</v>
      </c>
      <c r="F271" s="47">
        <v>13</v>
      </c>
      <c r="G271" s="48">
        <f t="shared" si="34"/>
        <v>22303.580000000002</v>
      </c>
      <c r="H271" s="39"/>
      <c r="I271" s="49">
        <f t="shared" si="28"/>
        <v>261</v>
      </c>
      <c r="J271" s="50" t="str">
        <f t="shared" si="30"/>
        <v xml:space="preserve">Огнетушитель </v>
      </c>
      <c r="K271" s="51"/>
      <c r="L271" s="51"/>
      <c r="M271" s="52" t="str">
        <f t="shared" si="31"/>
        <v>шт</v>
      </c>
      <c r="N271" s="53">
        <f t="shared" si="32"/>
        <v>1715.6600000000001</v>
      </c>
      <c r="O271" s="54"/>
      <c r="P271" s="55">
        <f t="shared" si="33"/>
        <v>13</v>
      </c>
      <c r="Q271" s="43">
        <f t="shared" si="29"/>
        <v>0</v>
      </c>
      <c r="R271" s="11"/>
      <c r="S271" s="11"/>
      <c r="T271" s="11"/>
      <c r="U271" s="11"/>
      <c r="V271" s="11"/>
      <c r="W271" s="11"/>
      <c r="X271" s="11"/>
      <c r="Y271" s="11"/>
      <c r="Z271" s="11"/>
      <c r="AA271" s="11"/>
    </row>
    <row r="272" ht="14.25">
      <c r="A272" s="35"/>
      <c r="B272" s="44">
        <v>262</v>
      </c>
      <c r="C272" s="45" t="s">
        <v>37</v>
      </c>
      <c r="D272" s="45" t="s">
        <v>21</v>
      </c>
      <c r="E272" s="46">
        <v>573.75999999999999</v>
      </c>
      <c r="F272" s="47">
        <v>24</v>
      </c>
      <c r="G272" s="48">
        <f t="shared" si="34"/>
        <v>13770.24</v>
      </c>
      <c r="H272" s="39"/>
      <c r="I272" s="49">
        <f t="shared" si="28"/>
        <v>262</v>
      </c>
      <c r="J272" s="50" t="str">
        <f t="shared" si="30"/>
        <v xml:space="preserve">Огнетушитель </v>
      </c>
      <c r="K272" s="51"/>
      <c r="L272" s="51"/>
      <c r="M272" s="52" t="str">
        <f t="shared" si="31"/>
        <v>шт</v>
      </c>
      <c r="N272" s="53">
        <f t="shared" si="32"/>
        <v>573.75999999999999</v>
      </c>
      <c r="O272" s="54"/>
      <c r="P272" s="55">
        <f t="shared" si="33"/>
        <v>24</v>
      </c>
      <c r="Q272" s="43">
        <f t="shared" si="29"/>
        <v>0</v>
      </c>
      <c r="R272" s="11"/>
      <c r="S272" s="11"/>
      <c r="T272" s="11"/>
      <c r="U272" s="11"/>
      <c r="V272" s="11"/>
      <c r="W272" s="11"/>
      <c r="X272" s="11"/>
      <c r="Y272" s="11"/>
      <c r="Z272" s="11"/>
      <c r="AA272" s="11"/>
    </row>
    <row r="273">
      <c r="A273" s="35"/>
      <c r="B273" s="44">
        <v>263</v>
      </c>
      <c r="C273" s="45" t="s">
        <v>37</v>
      </c>
      <c r="D273" s="45" t="s">
        <v>21</v>
      </c>
      <c r="E273" s="46">
        <v>769.86000000000001</v>
      </c>
      <c r="F273" s="47">
        <v>111</v>
      </c>
      <c r="G273" s="48">
        <f t="shared" si="34"/>
        <v>85454.460000000006</v>
      </c>
      <c r="H273" s="39"/>
      <c r="I273" s="49">
        <f t="shared" si="28"/>
        <v>263</v>
      </c>
      <c r="J273" s="50" t="str">
        <f t="shared" si="30"/>
        <v xml:space="preserve">Огнетушитель </v>
      </c>
      <c r="K273" s="51"/>
      <c r="L273" s="51"/>
      <c r="M273" s="52" t="str">
        <f t="shared" si="31"/>
        <v>шт</v>
      </c>
      <c r="N273" s="53">
        <f t="shared" si="32"/>
        <v>769.86000000000001</v>
      </c>
      <c r="O273" s="54"/>
      <c r="P273" s="55">
        <f t="shared" si="33"/>
        <v>111</v>
      </c>
      <c r="Q273" s="43">
        <f t="shared" si="29"/>
        <v>0</v>
      </c>
      <c r="R273" s="11"/>
      <c r="S273" s="11"/>
      <c r="T273" s="11"/>
      <c r="U273" s="11"/>
      <c r="V273" s="11"/>
      <c r="W273" s="11"/>
      <c r="X273" s="11"/>
      <c r="Y273" s="11"/>
      <c r="Z273" s="11"/>
      <c r="AA273" s="11"/>
    </row>
    <row r="274" ht="14.25">
      <c r="A274" s="35"/>
      <c r="B274" s="44">
        <v>264</v>
      </c>
      <c r="C274" s="45" t="s">
        <v>37</v>
      </c>
      <c r="D274" s="45" t="s">
        <v>21</v>
      </c>
      <c r="E274" s="46">
        <v>919.38</v>
      </c>
      <c r="F274" s="47">
        <v>7</v>
      </c>
      <c r="G274" s="48">
        <f t="shared" si="34"/>
        <v>6435.6599999999999</v>
      </c>
      <c r="H274" s="39"/>
      <c r="I274" s="49">
        <f t="shared" si="28"/>
        <v>264</v>
      </c>
      <c r="J274" s="50" t="str">
        <f t="shared" si="30"/>
        <v xml:space="preserve">Огнетушитель </v>
      </c>
      <c r="K274" s="51"/>
      <c r="L274" s="51"/>
      <c r="M274" s="52" t="str">
        <f t="shared" si="31"/>
        <v>шт</v>
      </c>
      <c r="N274" s="53">
        <f t="shared" si="32"/>
        <v>919.38</v>
      </c>
      <c r="O274" s="54"/>
      <c r="P274" s="55">
        <f t="shared" si="33"/>
        <v>7</v>
      </c>
      <c r="Q274" s="43">
        <f t="shared" si="29"/>
        <v>0</v>
      </c>
      <c r="R274" s="11"/>
      <c r="S274" s="11"/>
      <c r="T274" s="11"/>
      <c r="U274" s="11"/>
      <c r="V274" s="11"/>
      <c r="W274" s="11"/>
      <c r="X274" s="11"/>
      <c r="Y274" s="11"/>
      <c r="Z274" s="11"/>
      <c r="AA274" s="11"/>
    </row>
    <row r="275" ht="14.25">
      <c r="A275" s="35"/>
      <c r="B275" s="44">
        <v>265</v>
      </c>
      <c r="C275" s="45" t="s">
        <v>37</v>
      </c>
      <c r="D275" s="45" t="s">
        <v>21</v>
      </c>
      <c r="E275" s="46">
        <v>1180.1600000000001</v>
      </c>
      <c r="F275" s="47">
        <v>2</v>
      </c>
      <c r="G275" s="48">
        <f t="shared" si="34"/>
        <v>2360.3200000000002</v>
      </c>
      <c r="H275" s="39"/>
      <c r="I275" s="49">
        <f t="shared" si="28"/>
        <v>265</v>
      </c>
      <c r="J275" s="50" t="str">
        <f t="shared" si="30"/>
        <v xml:space="preserve">Огнетушитель </v>
      </c>
      <c r="K275" s="51"/>
      <c r="L275" s="51"/>
      <c r="M275" s="52" t="str">
        <f t="shared" si="31"/>
        <v>шт</v>
      </c>
      <c r="N275" s="53">
        <f t="shared" si="32"/>
        <v>1180.1600000000001</v>
      </c>
      <c r="O275" s="54"/>
      <c r="P275" s="55">
        <f t="shared" si="33"/>
        <v>2</v>
      </c>
      <c r="Q275" s="43">
        <f t="shared" si="29"/>
        <v>0</v>
      </c>
      <c r="R275" s="11"/>
      <c r="S275" s="11"/>
      <c r="T275" s="11"/>
      <c r="U275" s="11"/>
      <c r="V275" s="11"/>
      <c r="W275" s="11"/>
      <c r="X275" s="11"/>
      <c r="Y275" s="11"/>
      <c r="Z275" s="11"/>
      <c r="AA275" s="11"/>
    </row>
    <row r="276" ht="14.25">
      <c r="A276" s="35"/>
      <c r="B276" s="44">
        <v>266</v>
      </c>
      <c r="C276" s="45" t="s">
        <v>37</v>
      </c>
      <c r="D276" s="45" t="s">
        <v>21</v>
      </c>
      <c r="E276" s="46">
        <v>2164.0100000000002</v>
      </c>
      <c r="F276" s="47">
        <v>69</v>
      </c>
      <c r="G276" s="48">
        <f t="shared" si="34"/>
        <v>149316.69</v>
      </c>
      <c r="H276" s="39"/>
      <c r="I276" s="49">
        <f t="shared" si="28"/>
        <v>266</v>
      </c>
      <c r="J276" s="50" t="str">
        <f t="shared" si="30"/>
        <v xml:space="preserve">Огнетушитель </v>
      </c>
      <c r="K276" s="51"/>
      <c r="L276" s="51"/>
      <c r="M276" s="52" t="str">
        <f t="shared" si="31"/>
        <v>шт</v>
      </c>
      <c r="N276" s="53">
        <f t="shared" si="32"/>
        <v>2164.0100000000002</v>
      </c>
      <c r="O276" s="54"/>
      <c r="P276" s="55">
        <f t="shared" si="33"/>
        <v>69</v>
      </c>
      <c r="Q276" s="43">
        <f t="shared" si="29"/>
        <v>0</v>
      </c>
      <c r="R276" s="11"/>
      <c r="S276" s="11"/>
      <c r="T276" s="11"/>
      <c r="U276" s="11"/>
      <c r="V276" s="11"/>
      <c r="W276" s="11"/>
      <c r="X276" s="11"/>
      <c r="Y276" s="11"/>
      <c r="Z276" s="11"/>
      <c r="AA276" s="11"/>
    </row>
    <row r="277" ht="14.25">
      <c r="A277" s="35"/>
      <c r="B277" s="44">
        <v>267</v>
      </c>
      <c r="C277" s="45" t="s">
        <v>37</v>
      </c>
      <c r="D277" s="45" t="s">
        <v>21</v>
      </c>
      <c r="E277" s="46">
        <v>3090.0500000000002</v>
      </c>
      <c r="F277" s="47">
        <v>9</v>
      </c>
      <c r="G277" s="48">
        <f t="shared" si="34"/>
        <v>27810.450000000001</v>
      </c>
      <c r="H277" s="39"/>
      <c r="I277" s="49">
        <f t="shared" si="28"/>
        <v>267</v>
      </c>
      <c r="J277" s="50" t="str">
        <f t="shared" si="30"/>
        <v xml:space="preserve">Огнетушитель </v>
      </c>
      <c r="K277" s="51"/>
      <c r="L277" s="51"/>
      <c r="M277" s="52" t="str">
        <f t="shared" si="31"/>
        <v>шт</v>
      </c>
      <c r="N277" s="53">
        <f t="shared" si="32"/>
        <v>3090.0500000000002</v>
      </c>
      <c r="O277" s="54"/>
      <c r="P277" s="55">
        <f t="shared" si="33"/>
        <v>9</v>
      </c>
      <c r="Q277" s="43">
        <f t="shared" si="29"/>
        <v>0</v>
      </c>
      <c r="R277" s="11"/>
      <c r="S277" s="11"/>
      <c r="T277" s="11"/>
      <c r="U277" s="11"/>
      <c r="V277" s="11"/>
      <c r="W277" s="11"/>
      <c r="X277" s="11"/>
      <c r="Y277" s="11"/>
      <c r="Z277" s="11"/>
      <c r="AA277" s="11"/>
    </row>
    <row r="278" ht="14.25">
      <c r="A278" s="35"/>
      <c r="B278" s="44">
        <v>268</v>
      </c>
      <c r="C278" s="45" t="s">
        <v>38</v>
      </c>
      <c r="D278" s="45" t="s">
        <v>21</v>
      </c>
      <c r="E278" s="46">
        <v>63.840000000000003</v>
      </c>
      <c r="F278" s="47">
        <v>10</v>
      </c>
      <c r="G278" s="48">
        <f t="shared" si="34"/>
        <v>638.40000000000009</v>
      </c>
      <c r="H278" s="39"/>
      <c r="I278" s="49">
        <f t="shared" si="28"/>
        <v>268</v>
      </c>
      <c r="J278" s="50" t="str">
        <f t="shared" si="30"/>
        <v xml:space="preserve">Раструб для огнетушителей </v>
      </c>
      <c r="K278" s="51"/>
      <c r="L278" s="51"/>
      <c r="M278" s="52" t="str">
        <f t="shared" si="31"/>
        <v>шт</v>
      </c>
      <c r="N278" s="53">
        <f t="shared" si="32"/>
        <v>63.840000000000003</v>
      </c>
      <c r="O278" s="54"/>
      <c r="P278" s="55">
        <f t="shared" si="33"/>
        <v>10</v>
      </c>
      <c r="Q278" s="43">
        <f t="shared" si="29"/>
        <v>0</v>
      </c>
      <c r="R278" s="11"/>
      <c r="S278" s="11"/>
      <c r="T278" s="11"/>
      <c r="U278" s="11"/>
      <c r="V278" s="11"/>
      <c r="W278" s="11"/>
      <c r="X278" s="11"/>
      <c r="Y278" s="11"/>
      <c r="Z278" s="11"/>
      <c r="AA278" s="11"/>
    </row>
    <row r="279" ht="14.25">
      <c r="A279" s="35"/>
      <c r="B279" s="44">
        <v>269</v>
      </c>
      <c r="C279" s="45" t="s">
        <v>41</v>
      </c>
      <c r="D279" s="45" t="s">
        <v>21</v>
      </c>
      <c r="E279" s="46">
        <v>44.300000000000004</v>
      </c>
      <c r="F279" s="47">
        <v>10</v>
      </c>
      <c r="G279" s="48">
        <f t="shared" si="34"/>
        <v>443.00000000000006</v>
      </c>
      <c r="H279" s="39"/>
      <c r="I279" s="49">
        <f t="shared" si="28"/>
        <v>269</v>
      </c>
      <c r="J279" s="50" t="str">
        <f t="shared" si="30"/>
        <v xml:space="preserve">Трубка к огнетушителям</v>
      </c>
      <c r="K279" s="51"/>
      <c r="L279" s="51"/>
      <c r="M279" s="52" t="str">
        <f t="shared" si="31"/>
        <v>шт</v>
      </c>
      <c r="N279" s="53">
        <f t="shared" si="32"/>
        <v>44.300000000000004</v>
      </c>
      <c r="O279" s="54"/>
      <c r="P279" s="55">
        <f t="shared" si="33"/>
        <v>10</v>
      </c>
      <c r="Q279" s="43">
        <f t="shared" si="29"/>
        <v>0</v>
      </c>
      <c r="R279" s="11"/>
      <c r="S279" s="11"/>
      <c r="T279" s="11"/>
      <c r="U279" s="11"/>
      <c r="V279" s="11"/>
      <c r="W279" s="11"/>
      <c r="X279" s="11"/>
      <c r="Y279" s="11"/>
      <c r="Z279" s="11"/>
      <c r="AA279" s="11"/>
    </row>
    <row r="280" ht="14.25">
      <c r="A280" s="35"/>
      <c r="B280" s="44">
        <v>270</v>
      </c>
      <c r="C280" s="45" t="s">
        <v>37</v>
      </c>
      <c r="D280" s="45" t="s">
        <v>21</v>
      </c>
      <c r="E280" s="46">
        <v>16475.080000000002</v>
      </c>
      <c r="F280" s="47">
        <v>2</v>
      </c>
      <c r="G280" s="48">
        <f t="shared" si="34"/>
        <v>32950.160000000003</v>
      </c>
      <c r="H280" s="39"/>
      <c r="I280" s="49">
        <f t="shared" si="28"/>
        <v>270</v>
      </c>
      <c r="J280" s="50" t="str">
        <f t="shared" si="30"/>
        <v xml:space="preserve">Огнетушитель </v>
      </c>
      <c r="K280" s="51"/>
      <c r="L280" s="51"/>
      <c r="M280" s="52" t="str">
        <f t="shared" si="31"/>
        <v>шт</v>
      </c>
      <c r="N280" s="53">
        <f t="shared" si="32"/>
        <v>16475.080000000002</v>
      </c>
      <c r="O280" s="54"/>
      <c r="P280" s="55">
        <f t="shared" si="33"/>
        <v>2</v>
      </c>
      <c r="Q280" s="43">
        <f t="shared" si="29"/>
        <v>0</v>
      </c>
      <c r="R280" s="11"/>
      <c r="S280" s="11"/>
      <c r="T280" s="11"/>
      <c r="U280" s="11"/>
      <c r="V280" s="11"/>
      <c r="W280" s="11"/>
      <c r="X280" s="11"/>
      <c r="Y280" s="11"/>
      <c r="Z280" s="11"/>
      <c r="AA280" s="11"/>
    </row>
    <row r="281" ht="14.25">
      <c r="A281" s="35"/>
      <c r="B281" s="44">
        <v>271</v>
      </c>
      <c r="C281" s="45" t="s">
        <v>37</v>
      </c>
      <c r="D281" s="45" t="s">
        <v>21</v>
      </c>
      <c r="E281" s="46">
        <v>9896.3199999999997</v>
      </c>
      <c r="F281" s="47">
        <v>1</v>
      </c>
      <c r="G281" s="48">
        <f t="shared" si="34"/>
        <v>9896.3199999999997</v>
      </c>
      <c r="H281" s="39"/>
      <c r="I281" s="49">
        <f t="shared" si="28"/>
        <v>271</v>
      </c>
      <c r="J281" s="50" t="str">
        <f t="shared" si="30"/>
        <v xml:space="preserve">Огнетушитель </v>
      </c>
      <c r="K281" s="51"/>
      <c r="L281" s="51"/>
      <c r="M281" s="52" t="str">
        <f t="shared" si="31"/>
        <v>шт</v>
      </c>
      <c r="N281" s="53">
        <f t="shared" si="32"/>
        <v>9896.3199999999997</v>
      </c>
      <c r="O281" s="54"/>
      <c r="P281" s="55">
        <f t="shared" si="33"/>
        <v>1</v>
      </c>
      <c r="Q281" s="43">
        <f t="shared" si="29"/>
        <v>0</v>
      </c>
      <c r="R281" s="11"/>
      <c r="S281" s="11"/>
      <c r="T281" s="11"/>
      <c r="U281" s="11"/>
      <c r="V281" s="11"/>
      <c r="W281" s="11"/>
      <c r="X281" s="11"/>
      <c r="Y281" s="11"/>
      <c r="Z281" s="11"/>
      <c r="AA281" s="11"/>
    </row>
    <row r="282" ht="14.25">
      <c r="A282" s="35"/>
      <c r="B282" s="44">
        <v>272</v>
      </c>
      <c r="C282" s="45" t="s">
        <v>62</v>
      </c>
      <c r="D282" s="45" t="s">
        <v>21</v>
      </c>
      <c r="E282" s="46">
        <v>342.50999999999999</v>
      </c>
      <c r="F282" s="47">
        <v>16</v>
      </c>
      <c r="G282" s="48">
        <f t="shared" si="34"/>
        <v>5480.1599999999999</v>
      </c>
      <c r="H282" s="39"/>
      <c r="I282" s="49">
        <f t="shared" si="28"/>
        <v>272</v>
      </c>
      <c r="J282" s="50" t="str">
        <f t="shared" si="30"/>
        <v xml:space="preserve">Подставка </v>
      </c>
      <c r="K282" s="51"/>
      <c r="L282" s="51"/>
      <c r="M282" s="52" t="str">
        <f t="shared" si="31"/>
        <v>шт</v>
      </c>
      <c r="N282" s="53">
        <f t="shared" si="32"/>
        <v>342.50999999999999</v>
      </c>
      <c r="O282" s="54"/>
      <c r="P282" s="55">
        <f t="shared" si="33"/>
        <v>16</v>
      </c>
      <c r="Q282" s="43">
        <f t="shared" si="29"/>
        <v>0</v>
      </c>
      <c r="R282" s="11"/>
      <c r="S282" s="11"/>
      <c r="T282" s="11"/>
      <c r="U282" s="11"/>
      <c r="V282" s="11"/>
      <c r="W282" s="11"/>
      <c r="X282" s="11"/>
      <c r="Y282" s="11"/>
      <c r="Z282" s="11"/>
      <c r="AA282" s="11"/>
    </row>
    <row r="283" ht="14.25">
      <c r="A283" s="35"/>
      <c r="B283" s="44">
        <v>273</v>
      </c>
      <c r="C283" s="45" t="s">
        <v>59</v>
      </c>
      <c r="D283" s="45" t="s">
        <v>21</v>
      </c>
      <c r="E283" s="46">
        <v>699.77999999999997</v>
      </c>
      <c r="F283" s="47">
        <v>15</v>
      </c>
      <c r="G283" s="48">
        <f t="shared" si="34"/>
        <v>10496.699999999999</v>
      </c>
      <c r="H283" s="39"/>
      <c r="I283" s="49">
        <f t="shared" si="28"/>
        <v>273</v>
      </c>
      <c r="J283" s="50" t="str">
        <f t="shared" si="30"/>
        <v xml:space="preserve">Подставка
</v>
      </c>
      <c r="K283" s="51"/>
      <c r="L283" s="51"/>
      <c r="M283" s="52" t="str">
        <f t="shared" si="31"/>
        <v>шт</v>
      </c>
      <c r="N283" s="53">
        <f t="shared" si="32"/>
        <v>699.77999999999997</v>
      </c>
      <c r="O283" s="54"/>
      <c r="P283" s="55">
        <f t="shared" si="33"/>
        <v>15</v>
      </c>
      <c r="Q283" s="43">
        <f t="shared" si="29"/>
        <v>0</v>
      </c>
      <c r="R283" s="11"/>
      <c r="S283" s="11"/>
      <c r="T283" s="11"/>
      <c r="U283" s="11"/>
      <c r="V283" s="11"/>
      <c r="W283" s="11"/>
      <c r="X283" s="11"/>
      <c r="Y283" s="11"/>
      <c r="Z283" s="11"/>
      <c r="AA283" s="11"/>
    </row>
    <row r="284" ht="14.25">
      <c r="A284" s="35"/>
      <c r="B284" s="44">
        <v>274</v>
      </c>
      <c r="C284" s="45" t="s">
        <v>23</v>
      </c>
      <c r="D284" s="45" t="s">
        <v>21</v>
      </c>
      <c r="E284" s="46">
        <v>623.88</v>
      </c>
      <c r="F284" s="47">
        <v>20</v>
      </c>
      <c r="G284" s="48">
        <f t="shared" si="34"/>
        <v>12477.6</v>
      </c>
      <c r="H284" s="39"/>
      <c r="I284" s="49">
        <f t="shared" si="28"/>
        <v>274</v>
      </c>
      <c r="J284" s="50" t="str">
        <f t="shared" si="30"/>
        <v>Ороситель</v>
      </c>
      <c r="K284" s="51"/>
      <c r="L284" s="51"/>
      <c r="M284" s="52" t="str">
        <f t="shared" si="31"/>
        <v>шт</v>
      </c>
      <c r="N284" s="53">
        <f t="shared" si="32"/>
        <v>623.88</v>
      </c>
      <c r="O284" s="54"/>
      <c r="P284" s="55">
        <f t="shared" si="33"/>
        <v>20</v>
      </c>
      <c r="Q284" s="43">
        <f t="shared" si="29"/>
        <v>0</v>
      </c>
      <c r="R284" s="11"/>
      <c r="S284" s="11"/>
      <c r="T284" s="11"/>
      <c r="U284" s="11"/>
      <c r="V284" s="11"/>
      <c r="W284" s="11"/>
      <c r="X284" s="11"/>
      <c r="Y284" s="11"/>
      <c r="Z284" s="11"/>
      <c r="AA284" s="11"/>
    </row>
    <row r="285">
      <c r="A285" s="35"/>
      <c r="B285" s="44">
        <v>275</v>
      </c>
      <c r="C285" s="45" t="s">
        <v>69</v>
      </c>
      <c r="D285" s="45" t="s">
        <v>21</v>
      </c>
      <c r="E285" s="46">
        <v>12500</v>
      </c>
      <c r="F285" s="47">
        <v>30</v>
      </c>
      <c r="G285" s="48">
        <f t="shared" si="34"/>
        <v>375000</v>
      </c>
      <c r="H285" s="39"/>
      <c r="I285" s="49">
        <f t="shared" si="28"/>
        <v>275</v>
      </c>
      <c r="J285" s="50" t="str">
        <f t="shared" si="30"/>
        <v xml:space="preserve">Гайка пожарная</v>
      </c>
      <c r="K285" s="51"/>
      <c r="L285" s="51"/>
      <c r="M285" s="52" t="str">
        <f t="shared" si="31"/>
        <v>шт</v>
      </c>
      <c r="N285" s="53">
        <f t="shared" si="32"/>
        <v>12500</v>
      </c>
      <c r="O285" s="54"/>
      <c r="P285" s="55">
        <f t="shared" si="33"/>
        <v>30</v>
      </c>
      <c r="Q285" s="43">
        <f t="shared" si="29"/>
        <v>0</v>
      </c>
      <c r="R285" s="11"/>
      <c r="S285" s="11"/>
      <c r="T285" s="11"/>
      <c r="U285" s="11"/>
      <c r="V285" s="11"/>
      <c r="W285" s="11"/>
      <c r="X285" s="11"/>
      <c r="Y285" s="11"/>
      <c r="Z285" s="11"/>
      <c r="AA285" s="11"/>
    </row>
    <row r="286" ht="14.25">
      <c r="A286" s="35"/>
      <c r="B286" s="44">
        <v>276</v>
      </c>
      <c r="C286" s="47" t="s">
        <v>28</v>
      </c>
      <c r="D286" s="45" t="s">
        <v>21</v>
      </c>
      <c r="E286" s="46">
        <v>175.93000000000001</v>
      </c>
      <c r="F286" s="47">
        <v>15</v>
      </c>
      <c r="G286" s="48">
        <f t="shared" si="34"/>
        <v>2638.9500000000003</v>
      </c>
      <c r="H286" s="39"/>
      <c r="I286" s="49">
        <f t="shared" si="28"/>
        <v>276</v>
      </c>
      <c r="J286" s="50" t="str">
        <f t="shared" si="30"/>
        <v xml:space="preserve">Полугайка (головка муфтовая)</v>
      </c>
      <c r="K286" s="51"/>
      <c r="L286" s="51"/>
      <c r="M286" s="52" t="str">
        <f t="shared" si="31"/>
        <v>шт</v>
      </c>
      <c r="N286" s="53">
        <f t="shared" si="32"/>
        <v>175.93000000000001</v>
      </c>
      <c r="O286" s="54"/>
      <c r="P286" s="55">
        <f t="shared" si="33"/>
        <v>15</v>
      </c>
      <c r="Q286" s="43">
        <f t="shared" si="29"/>
        <v>0</v>
      </c>
      <c r="R286" s="11"/>
      <c r="S286" s="11"/>
      <c r="T286" s="11"/>
      <c r="U286" s="11"/>
      <c r="V286" s="11"/>
      <c r="W286" s="11"/>
      <c r="X286" s="11"/>
      <c r="Y286" s="11"/>
      <c r="Z286" s="11"/>
      <c r="AA286" s="11"/>
    </row>
    <row r="287" ht="15.75">
      <c r="A287" s="35"/>
      <c r="B287" s="44">
        <v>277</v>
      </c>
      <c r="C287" s="47" t="s">
        <v>28</v>
      </c>
      <c r="D287" s="45" t="s">
        <v>21</v>
      </c>
      <c r="E287" s="46">
        <v>202.55000000000001</v>
      </c>
      <c r="F287" s="47">
        <v>15</v>
      </c>
      <c r="G287" s="48">
        <f t="shared" si="34"/>
        <v>3038.25</v>
      </c>
      <c r="H287" s="39"/>
      <c r="I287" s="49">
        <f t="shared" ref="I287:I350" si="35">B287</f>
        <v>277</v>
      </c>
      <c r="J287" s="50" t="str">
        <f t="shared" si="30"/>
        <v xml:space="preserve">Полугайка (головка муфтовая)</v>
      </c>
      <c r="K287" s="51"/>
      <c r="L287" s="51"/>
      <c r="M287" s="52" t="str">
        <f t="shared" si="31"/>
        <v>шт</v>
      </c>
      <c r="N287" s="53">
        <f t="shared" si="32"/>
        <v>202.55000000000001</v>
      </c>
      <c r="O287" s="54"/>
      <c r="P287" s="55">
        <f t="shared" si="33"/>
        <v>15</v>
      </c>
      <c r="Q287" s="43">
        <f t="shared" ref="Q287:Q350" si="36">P287*O287</f>
        <v>0</v>
      </c>
      <c r="R287" s="11"/>
      <c r="S287" s="11"/>
      <c r="T287" s="11"/>
      <c r="U287" s="11"/>
      <c r="V287" s="11"/>
      <c r="W287" s="11"/>
      <c r="X287" s="11"/>
      <c r="Y287" s="11"/>
      <c r="Z287" s="11"/>
      <c r="AA287" s="11"/>
    </row>
    <row r="288" ht="14.25">
      <c r="A288" s="35"/>
      <c r="B288" s="44">
        <v>278</v>
      </c>
      <c r="C288" s="45" t="s">
        <v>70</v>
      </c>
      <c r="D288" s="45" t="s">
        <v>21</v>
      </c>
      <c r="E288" s="46">
        <v>100724</v>
      </c>
      <c r="F288" s="47">
        <v>2</v>
      </c>
      <c r="G288" s="48">
        <f t="shared" si="34"/>
        <v>201448</v>
      </c>
      <c r="H288" s="39"/>
      <c r="I288" s="49">
        <f t="shared" si="35"/>
        <v>278</v>
      </c>
      <c r="J288" s="50" t="str">
        <f t="shared" ref="J288:J351" si="37">C288</f>
        <v xml:space="preserve">Мишень для пожарно-прикладного спорта </v>
      </c>
      <c r="K288" s="51"/>
      <c r="L288" s="51"/>
      <c r="M288" s="52" t="str">
        <f t="shared" ref="M288:M351" si="38">D288</f>
        <v>шт</v>
      </c>
      <c r="N288" s="53">
        <f t="shared" ref="N288:N351" si="39">E288</f>
        <v>100724</v>
      </c>
      <c r="O288" s="54"/>
      <c r="P288" s="55">
        <f t="shared" ref="P288:P351" si="40">F288</f>
        <v>2</v>
      </c>
      <c r="Q288" s="43">
        <f t="shared" si="36"/>
        <v>0</v>
      </c>
      <c r="R288" s="11"/>
      <c r="S288" s="11"/>
      <c r="T288" s="11"/>
      <c r="U288" s="11"/>
      <c r="V288" s="11"/>
      <c r="W288" s="11"/>
      <c r="X288" s="11"/>
      <c r="Y288" s="11"/>
      <c r="Z288" s="11"/>
      <c r="AA288" s="11"/>
    </row>
    <row r="289">
      <c r="A289" s="35"/>
      <c r="B289" s="44">
        <v>279</v>
      </c>
      <c r="C289" s="45" t="s">
        <v>51</v>
      </c>
      <c r="D289" s="45" t="s">
        <v>21</v>
      </c>
      <c r="E289" s="46">
        <v>998.20000000000005</v>
      </c>
      <c r="F289" s="47">
        <v>4</v>
      </c>
      <c r="G289" s="48">
        <f t="shared" si="34"/>
        <v>3992.8000000000002</v>
      </c>
      <c r="H289" s="39"/>
      <c r="I289" s="49">
        <f t="shared" si="35"/>
        <v>279</v>
      </c>
      <c r="J289" s="50" t="str">
        <f t="shared" si="37"/>
        <v xml:space="preserve">Головка переходная</v>
      </c>
      <c r="K289" s="51"/>
      <c r="L289" s="51"/>
      <c r="M289" s="52" t="str">
        <f t="shared" si="38"/>
        <v>шт</v>
      </c>
      <c r="N289" s="53">
        <f t="shared" si="39"/>
        <v>998.20000000000005</v>
      </c>
      <c r="O289" s="54"/>
      <c r="P289" s="55">
        <f t="shared" si="40"/>
        <v>4</v>
      </c>
      <c r="Q289" s="43">
        <f t="shared" si="36"/>
        <v>0</v>
      </c>
      <c r="R289" s="11"/>
      <c r="S289" s="11"/>
      <c r="T289" s="11"/>
      <c r="U289" s="11"/>
      <c r="V289" s="11"/>
      <c r="W289" s="11"/>
      <c r="X289" s="11"/>
      <c r="Y289" s="11"/>
      <c r="Z289" s="11"/>
      <c r="AA289" s="11"/>
    </row>
    <row r="290" ht="15.75">
      <c r="A290" s="35"/>
      <c r="B290" s="44">
        <v>280</v>
      </c>
      <c r="C290" s="45" t="s">
        <v>22</v>
      </c>
      <c r="D290" s="45" t="s">
        <v>21</v>
      </c>
      <c r="E290" s="46">
        <v>191.53</v>
      </c>
      <c r="F290" s="47">
        <v>4</v>
      </c>
      <c r="G290" s="48">
        <f t="shared" si="34"/>
        <v>766.12</v>
      </c>
      <c r="H290" s="39"/>
      <c r="I290" s="49">
        <f t="shared" si="35"/>
        <v>280</v>
      </c>
      <c r="J290" s="50" t="str">
        <f t="shared" si="37"/>
        <v xml:space="preserve">Головка рукавная </v>
      </c>
      <c r="K290" s="51"/>
      <c r="L290" s="51"/>
      <c r="M290" s="52" t="str">
        <f t="shared" si="38"/>
        <v>шт</v>
      </c>
      <c r="N290" s="53">
        <f t="shared" si="39"/>
        <v>191.53</v>
      </c>
      <c r="O290" s="54"/>
      <c r="P290" s="55">
        <f t="shared" si="40"/>
        <v>4</v>
      </c>
      <c r="Q290" s="43">
        <f t="shared" si="36"/>
        <v>0</v>
      </c>
      <c r="R290" s="11"/>
      <c r="S290" s="11"/>
      <c r="T290" s="11"/>
      <c r="U290" s="11"/>
      <c r="V290" s="11"/>
      <c r="W290" s="11"/>
      <c r="X290" s="11"/>
      <c r="Y290" s="11"/>
      <c r="Z290" s="11"/>
      <c r="AA290" s="11"/>
    </row>
    <row r="291">
      <c r="A291" s="35"/>
      <c r="B291" s="44">
        <v>281</v>
      </c>
      <c r="C291" s="45" t="s">
        <v>22</v>
      </c>
      <c r="D291" s="45" t="s">
        <v>21</v>
      </c>
      <c r="E291" s="46">
        <v>307.78000000000003</v>
      </c>
      <c r="F291" s="47">
        <v>4</v>
      </c>
      <c r="G291" s="48">
        <f t="shared" si="34"/>
        <v>1231.1200000000001</v>
      </c>
      <c r="H291" s="39"/>
      <c r="I291" s="49">
        <f t="shared" si="35"/>
        <v>281</v>
      </c>
      <c r="J291" s="50" t="str">
        <f t="shared" si="37"/>
        <v xml:space="preserve">Головка рукавная </v>
      </c>
      <c r="K291" s="51"/>
      <c r="L291" s="51"/>
      <c r="M291" s="52" t="str">
        <f t="shared" si="38"/>
        <v>шт</v>
      </c>
      <c r="N291" s="53">
        <f t="shared" si="39"/>
        <v>307.78000000000003</v>
      </c>
      <c r="O291" s="54"/>
      <c r="P291" s="55">
        <f t="shared" si="40"/>
        <v>4</v>
      </c>
      <c r="Q291" s="43">
        <f t="shared" si="36"/>
        <v>0</v>
      </c>
      <c r="R291" s="11"/>
      <c r="S291" s="11"/>
      <c r="T291" s="11"/>
      <c r="U291" s="11"/>
      <c r="V291" s="11"/>
      <c r="W291" s="11"/>
      <c r="X291" s="11"/>
      <c r="Y291" s="11"/>
      <c r="Z291" s="11"/>
      <c r="AA291" s="11"/>
    </row>
    <row r="292" ht="14.25">
      <c r="A292" s="35"/>
      <c r="B292" s="44">
        <v>282</v>
      </c>
      <c r="C292" s="45" t="s">
        <v>22</v>
      </c>
      <c r="D292" s="45" t="s">
        <v>21</v>
      </c>
      <c r="E292" s="46">
        <v>175.93000000000001</v>
      </c>
      <c r="F292" s="47">
        <v>32</v>
      </c>
      <c r="G292" s="48">
        <f t="shared" ref="G292:G355" si="41">F292*E292</f>
        <v>5629.7600000000002</v>
      </c>
      <c r="H292" s="39"/>
      <c r="I292" s="49">
        <f t="shared" si="35"/>
        <v>282</v>
      </c>
      <c r="J292" s="50" t="str">
        <f t="shared" si="37"/>
        <v xml:space="preserve">Головка рукавная </v>
      </c>
      <c r="K292" s="51"/>
      <c r="L292" s="51"/>
      <c r="M292" s="52" t="str">
        <f t="shared" si="38"/>
        <v>шт</v>
      </c>
      <c r="N292" s="53">
        <f t="shared" si="39"/>
        <v>175.93000000000001</v>
      </c>
      <c r="O292" s="54"/>
      <c r="P292" s="55">
        <f t="shared" si="40"/>
        <v>32</v>
      </c>
      <c r="Q292" s="43">
        <f t="shared" si="36"/>
        <v>0</v>
      </c>
      <c r="R292" s="11"/>
      <c r="S292" s="11"/>
      <c r="T292" s="11"/>
      <c r="U292" s="11"/>
      <c r="V292" s="11"/>
      <c r="W292" s="11"/>
      <c r="X292" s="11"/>
      <c r="Y292" s="11"/>
      <c r="Z292" s="11"/>
      <c r="AA292" s="11"/>
    </row>
    <row r="293" ht="14.25">
      <c r="A293" s="35"/>
      <c r="B293" s="44">
        <v>283</v>
      </c>
      <c r="C293" s="45" t="s">
        <v>22</v>
      </c>
      <c r="D293" s="45" t="s">
        <v>21</v>
      </c>
      <c r="E293" s="46">
        <v>203.38</v>
      </c>
      <c r="F293" s="47">
        <v>30</v>
      </c>
      <c r="G293" s="48">
        <f t="shared" si="41"/>
        <v>6101.3999999999996</v>
      </c>
      <c r="H293" s="39"/>
      <c r="I293" s="49">
        <f t="shared" si="35"/>
        <v>283</v>
      </c>
      <c r="J293" s="50" t="str">
        <f t="shared" si="37"/>
        <v xml:space="preserve">Головка рукавная </v>
      </c>
      <c r="K293" s="51"/>
      <c r="L293" s="51"/>
      <c r="M293" s="52" t="str">
        <f t="shared" si="38"/>
        <v>шт</v>
      </c>
      <c r="N293" s="53">
        <f t="shared" si="39"/>
        <v>203.38</v>
      </c>
      <c r="O293" s="54"/>
      <c r="P293" s="55">
        <f t="shared" si="40"/>
        <v>30</v>
      </c>
      <c r="Q293" s="43">
        <f t="shared" si="36"/>
        <v>0</v>
      </c>
      <c r="R293" s="11"/>
      <c r="S293" s="11"/>
      <c r="T293" s="11"/>
      <c r="U293" s="11"/>
      <c r="V293" s="11"/>
      <c r="W293" s="11"/>
      <c r="X293" s="11"/>
      <c r="Y293" s="11"/>
      <c r="Z293" s="11"/>
      <c r="AA293" s="11"/>
    </row>
    <row r="294" ht="14.25">
      <c r="A294" s="35"/>
      <c r="B294" s="44">
        <v>284</v>
      </c>
      <c r="C294" s="45" t="s">
        <v>25</v>
      </c>
      <c r="D294" s="45" t="s">
        <v>21</v>
      </c>
      <c r="E294" s="46">
        <v>2480.9400000000001</v>
      </c>
      <c r="F294" s="47">
        <v>5</v>
      </c>
      <c r="G294" s="48">
        <f t="shared" si="41"/>
        <v>12404.700000000001</v>
      </c>
      <c r="H294" s="39"/>
      <c r="I294" s="49">
        <f t="shared" si="35"/>
        <v>284</v>
      </c>
      <c r="J294" s="50" t="str">
        <f t="shared" si="37"/>
        <v xml:space="preserve">Вентиль пожарный </v>
      </c>
      <c r="K294" s="51"/>
      <c r="L294" s="51"/>
      <c r="M294" s="52" t="str">
        <f t="shared" si="38"/>
        <v>шт</v>
      </c>
      <c r="N294" s="53">
        <f t="shared" si="39"/>
        <v>2480.9400000000001</v>
      </c>
      <c r="O294" s="54"/>
      <c r="P294" s="55">
        <f t="shared" si="40"/>
        <v>5</v>
      </c>
      <c r="Q294" s="43">
        <f t="shared" si="36"/>
        <v>0</v>
      </c>
      <c r="R294" s="11"/>
      <c r="S294" s="11"/>
      <c r="T294" s="11"/>
      <c r="U294" s="11"/>
      <c r="V294" s="11"/>
      <c r="W294" s="11"/>
      <c r="X294" s="11"/>
      <c r="Y294" s="11"/>
      <c r="Z294" s="11"/>
      <c r="AA294" s="11"/>
    </row>
    <row r="295" ht="14.25">
      <c r="A295" s="35"/>
      <c r="B295" s="44">
        <v>285</v>
      </c>
      <c r="C295" s="45" t="s">
        <v>54</v>
      </c>
      <c r="D295" s="45" t="s">
        <v>21</v>
      </c>
      <c r="E295" s="46">
        <v>2276.52</v>
      </c>
      <c r="F295" s="47">
        <v>10</v>
      </c>
      <c r="G295" s="48">
        <f t="shared" si="41"/>
        <v>22765.200000000001</v>
      </c>
      <c r="H295" s="39"/>
      <c r="I295" s="49">
        <f t="shared" si="35"/>
        <v>285</v>
      </c>
      <c r="J295" s="50" t="str">
        <f t="shared" si="37"/>
        <v xml:space="preserve">Кран пожарный </v>
      </c>
      <c r="K295" s="51"/>
      <c r="L295" s="51"/>
      <c r="M295" s="52" t="str">
        <f t="shared" si="38"/>
        <v>шт</v>
      </c>
      <c r="N295" s="53">
        <f t="shared" si="39"/>
        <v>2276.52</v>
      </c>
      <c r="O295" s="54"/>
      <c r="P295" s="55">
        <f t="shared" si="40"/>
        <v>10</v>
      </c>
      <c r="Q295" s="43">
        <f t="shared" si="36"/>
        <v>0</v>
      </c>
      <c r="R295" s="11"/>
      <c r="S295" s="11"/>
      <c r="T295" s="11"/>
      <c r="U295" s="11"/>
      <c r="V295" s="11"/>
      <c r="W295" s="11"/>
      <c r="X295" s="11"/>
      <c r="Y295" s="11"/>
      <c r="Z295" s="11"/>
      <c r="AA295" s="11"/>
    </row>
    <row r="296" ht="14.25">
      <c r="A296" s="35"/>
      <c r="B296" s="44">
        <v>286</v>
      </c>
      <c r="C296" s="45" t="s">
        <v>26</v>
      </c>
      <c r="D296" s="45" t="s">
        <v>21</v>
      </c>
      <c r="E296" s="46">
        <v>16.43</v>
      </c>
      <c r="F296" s="47">
        <v>20</v>
      </c>
      <c r="G296" s="48">
        <f t="shared" si="41"/>
        <v>328.60000000000002</v>
      </c>
      <c r="H296" s="39"/>
      <c r="I296" s="49">
        <f t="shared" si="35"/>
        <v>286</v>
      </c>
      <c r="J296" s="50" t="str">
        <f t="shared" si="37"/>
        <v xml:space="preserve">Прокладка для фланца</v>
      </c>
      <c r="K296" s="51"/>
      <c r="L296" s="51"/>
      <c r="M296" s="52" t="str">
        <f t="shared" si="38"/>
        <v>шт</v>
      </c>
      <c r="N296" s="53">
        <f t="shared" si="39"/>
        <v>16.43</v>
      </c>
      <c r="O296" s="54"/>
      <c r="P296" s="55">
        <f t="shared" si="40"/>
        <v>20</v>
      </c>
      <c r="Q296" s="43">
        <f t="shared" si="36"/>
        <v>0</v>
      </c>
      <c r="R296" s="11"/>
      <c r="S296" s="11"/>
      <c r="T296" s="11"/>
      <c r="U296" s="11"/>
      <c r="V296" s="11"/>
      <c r="W296" s="11"/>
      <c r="X296" s="11"/>
      <c r="Y296" s="11"/>
      <c r="Z296" s="11"/>
      <c r="AA296" s="11"/>
    </row>
    <row r="297" ht="14.25">
      <c r="A297" s="35"/>
      <c r="B297" s="44">
        <v>287</v>
      </c>
      <c r="C297" s="45" t="s">
        <v>30</v>
      </c>
      <c r="D297" s="45" t="s">
        <v>21</v>
      </c>
      <c r="E297" s="46">
        <v>8467.0200000000004</v>
      </c>
      <c r="F297" s="47">
        <v>2</v>
      </c>
      <c r="G297" s="48">
        <f t="shared" si="41"/>
        <v>16934.040000000001</v>
      </c>
      <c r="H297" s="39"/>
      <c r="I297" s="49">
        <f t="shared" si="35"/>
        <v>287</v>
      </c>
      <c r="J297" s="50" t="str">
        <f t="shared" si="37"/>
        <v xml:space="preserve">Рукав пожарный</v>
      </c>
      <c r="K297" s="51"/>
      <c r="L297" s="51"/>
      <c r="M297" s="52" t="str">
        <f t="shared" si="38"/>
        <v>шт</v>
      </c>
      <c r="N297" s="53">
        <f t="shared" si="39"/>
        <v>8467.0200000000004</v>
      </c>
      <c r="O297" s="54"/>
      <c r="P297" s="55">
        <f t="shared" si="40"/>
        <v>2</v>
      </c>
      <c r="Q297" s="43">
        <f t="shared" si="36"/>
        <v>0</v>
      </c>
      <c r="R297" s="11"/>
      <c r="S297" s="11"/>
      <c r="T297" s="11"/>
      <c r="U297" s="11"/>
      <c r="V297" s="11"/>
      <c r="W297" s="11"/>
      <c r="X297" s="11"/>
      <c r="Y297" s="11"/>
      <c r="Z297" s="11"/>
      <c r="AA297" s="11"/>
    </row>
    <row r="298" ht="14.25">
      <c r="A298" s="35"/>
      <c r="B298" s="44">
        <v>288</v>
      </c>
      <c r="C298" s="45" t="s">
        <v>30</v>
      </c>
      <c r="D298" s="45" t="s">
        <v>21</v>
      </c>
      <c r="E298" s="46">
        <v>8234.9699999999993</v>
      </c>
      <c r="F298" s="47">
        <v>2</v>
      </c>
      <c r="G298" s="48">
        <f t="shared" si="41"/>
        <v>16469.939999999999</v>
      </c>
      <c r="H298" s="39"/>
      <c r="I298" s="49">
        <f t="shared" si="35"/>
        <v>288</v>
      </c>
      <c r="J298" s="50" t="str">
        <f t="shared" si="37"/>
        <v xml:space="preserve">Рукав пожарный</v>
      </c>
      <c r="K298" s="51"/>
      <c r="L298" s="51"/>
      <c r="M298" s="52" t="str">
        <f t="shared" si="38"/>
        <v>шт</v>
      </c>
      <c r="N298" s="53">
        <f t="shared" si="39"/>
        <v>8234.9699999999993</v>
      </c>
      <c r="O298" s="54"/>
      <c r="P298" s="55">
        <f t="shared" si="40"/>
        <v>2</v>
      </c>
      <c r="Q298" s="43">
        <f t="shared" si="36"/>
        <v>0</v>
      </c>
      <c r="R298" s="11"/>
      <c r="S298" s="11"/>
      <c r="T298" s="11"/>
      <c r="U298" s="11"/>
      <c r="V298" s="11"/>
      <c r="W298" s="11"/>
      <c r="X298" s="11"/>
      <c r="Y298" s="11"/>
      <c r="Z298" s="11"/>
      <c r="AA298" s="11"/>
    </row>
    <row r="299" ht="14.25">
      <c r="A299" s="35"/>
      <c r="B299" s="44">
        <v>289</v>
      </c>
      <c r="C299" s="45" t="s">
        <v>30</v>
      </c>
      <c r="D299" s="45" t="s">
        <v>21</v>
      </c>
      <c r="E299" s="46">
        <v>2252.8099999999999</v>
      </c>
      <c r="F299" s="47">
        <v>26</v>
      </c>
      <c r="G299" s="48">
        <f t="shared" si="41"/>
        <v>58573.059999999998</v>
      </c>
      <c r="H299" s="39"/>
      <c r="I299" s="49">
        <f t="shared" si="35"/>
        <v>289</v>
      </c>
      <c r="J299" s="50" t="str">
        <f t="shared" si="37"/>
        <v xml:space="preserve">Рукав пожарный</v>
      </c>
      <c r="K299" s="51"/>
      <c r="L299" s="51"/>
      <c r="M299" s="52" t="str">
        <f t="shared" si="38"/>
        <v>шт</v>
      </c>
      <c r="N299" s="53">
        <f t="shared" si="39"/>
        <v>2252.8099999999999</v>
      </c>
      <c r="O299" s="54"/>
      <c r="P299" s="55">
        <f t="shared" si="40"/>
        <v>26</v>
      </c>
      <c r="Q299" s="43">
        <f t="shared" si="36"/>
        <v>0</v>
      </c>
      <c r="R299" s="11"/>
      <c r="S299" s="11"/>
      <c r="T299" s="11"/>
      <c r="U299" s="11"/>
      <c r="V299" s="11"/>
      <c r="W299" s="11"/>
      <c r="X299" s="11"/>
      <c r="Y299" s="11"/>
      <c r="Z299" s="11"/>
      <c r="AA299" s="11"/>
    </row>
    <row r="300" ht="14.25">
      <c r="A300" s="35"/>
      <c r="B300" s="44">
        <v>290</v>
      </c>
      <c r="C300" s="45" t="s">
        <v>32</v>
      </c>
      <c r="D300" s="45" t="s">
        <v>21</v>
      </c>
      <c r="E300" s="46">
        <v>325.87</v>
      </c>
      <c r="F300" s="47">
        <v>27</v>
      </c>
      <c r="G300" s="48">
        <f t="shared" si="41"/>
        <v>8798.4899999999998</v>
      </c>
      <c r="H300" s="39"/>
      <c r="I300" s="49">
        <f t="shared" si="35"/>
        <v>290</v>
      </c>
      <c r="J300" s="50" t="str">
        <f t="shared" si="37"/>
        <v xml:space="preserve">Ствол пожарный</v>
      </c>
      <c r="K300" s="51"/>
      <c r="L300" s="51"/>
      <c r="M300" s="52" t="str">
        <f t="shared" si="38"/>
        <v>шт</v>
      </c>
      <c r="N300" s="53">
        <f t="shared" si="39"/>
        <v>325.87</v>
      </c>
      <c r="O300" s="54"/>
      <c r="P300" s="55">
        <f t="shared" si="40"/>
        <v>27</v>
      </c>
      <c r="Q300" s="43">
        <f t="shared" si="36"/>
        <v>0</v>
      </c>
      <c r="R300" s="11"/>
      <c r="S300" s="11"/>
      <c r="T300" s="11"/>
      <c r="U300" s="11"/>
      <c r="V300" s="11"/>
      <c r="W300" s="11"/>
      <c r="X300" s="11"/>
      <c r="Y300" s="11"/>
      <c r="Z300" s="11"/>
      <c r="AA300" s="11"/>
    </row>
    <row r="301" ht="14.25">
      <c r="A301" s="35"/>
      <c r="B301" s="44">
        <v>291</v>
      </c>
      <c r="C301" s="45" t="s">
        <v>33</v>
      </c>
      <c r="D301" s="45" t="s">
        <v>21</v>
      </c>
      <c r="E301" s="46">
        <v>3863.0300000000002</v>
      </c>
      <c r="F301" s="47">
        <v>5</v>
      </c>
      <c r="G301" s="48">
        <f t="shared" si="41"/>
        <v>19315.150000000001</v>
      </c>
      <c r="H301" s="39"/>
      <c r="I301" s="49">
        <f t="shared" si="35"/>
        <v>291</v>
      </c>
      <c r="J301" s="50" t="str">
        <f t="shared" si="37"/>
        <v xml:space="preserve">Ствол пожарный </v>
      </c>
      <c r="K301" s="51"/>
      <c r="L301" s="51"/>
      <c r="M301" s="52" t="str">
        <f t="shared" si="38"/>
        <v>шт</v>
      </c>
      <c r="N301" s="53">
        <f t="shared" si="39"/>
        <v>3863.0300000000002</v>
      </c>
      <c r="O301" s="54"/>
      <c r="P301" s="55">
        <f t="shared" si="40"/>
        <v>5</v>
      </c>
      <c r="Q301" s="43">
        <f t="shared" si="36"/>
        <v>0</v>
      </c>
      <c r="R301" s="11"/>
      <c r="S301" s="11"/>
      <c r="T301" s="11"/>
      <c r="U301" s="11"/>
      <c r="V301" s="11"/>
      <c r="W301" s="11"/>
      <c r="X301" s="11"/>
      <c r="Y301" s="11"/>
      <c r="Z301" s="11"/>
      <c r="AA301" s="11"/>
    </row>
    <row r="302" ht="14.25">
      <c r="A302" s="35"/>
      <c r="B302" s="44">
        <v>292</v>
      </c>
      <c r="C302" s="45" t="s">
        <v>35</v>
      </c>
      <c r="D302" s="45" t="s">
        <v>21</v>
      </c>
      <c r="E302" s="46">
        <v>436.71000000000004</v>
      </c>
      <c r="F302" s="47">
        <v>4</v>
      </c>
      <c r="G302" s="48">
        <f t="shared" si="41"/>
        <v>1746.8400000000001</v>
      </c>
      <c r="H302" s="39"/>
      <c r="I302" s="49">
        <f t="shared" si="35"/>
        <v>292</v>
      </c>
      <c r="J302" s="50" t="str">
        <f t="shared" si="37"/>
        <v xml:space="preserve">Полотно противопожарное </v>
      </c>
      <c r="K302" s="51"/>
      <c r="L302" s="51"/>
      <c r="M302" s="52" t="str">
        <f t="shared" si="38"/>
        <v>шт</v>
      </c>
      <c r="N302" s="53">
        <f t="shared" si="39"/>
        <v>436.71000000000004</v>
      </c>
      <c r="O302" s="54"/>
      <c r="P302" s="55">
        <f t="shared" si="40"/>
        <v>4</v>
      </c>
      <c r="Q302" s="43">
        <f t="shared" si="36"/>
        <v>0</v>
      </c>
      <c r="R302" s="11"/>
      <c r="S302" s="11"/>
      <c r="T302" s="11"/>
      <c r="U302" s="11"/>
      <c r="V302" s="11"/>
      <c r="W302" s="11"/>
      <c r="X302" s="11"/>
      <c r="Y302" s="11"/>
      <c r="Z302" s="11"/>
      <c r="AA302" s="11"/>
    </row>
    <row r="303" ht="14.25">
      <c r="A303" s="35"/>
      <c r="B303" s="44">
        <v>293</v>
      </c>
      <c r="C303" s="45" t="s">
        <v>27</v>
      </c>
      <c r="D303" s="45" t="s">
        <v>21</v>
      </c>
      <c r="E303" s="46">
        <v>1351.73</v>
      </c>
      <c r="F303" s="47">
        <v>10</v>
      </c>
      <c r="G303" s="48">
        <f t="shared" si="41"/>
        <v>13517.299999999999</v>
      </c>
      <c r="H303" s="39"/>
      <c r="I303" s="49">
        <f t="shared" si="35"/>
        <v>293</v>
      </c>
      <c r="J303" s="50" t="str">
        <f t="shared" si="37"/>
        <v xml:space="preserve">Кронштейн для огнетушителей</v>
      </c>
      <c r="K303" s="51"/>
      <c r="L303" s="51"/>
      <c r="M303" s="52" t="str">
        <f t="shared" si="38"/>
        <v>шт</v>
      </c>
      <c r="N303" s="53">
        <f t="shared" si="39"/>
        <v>1351.73</v>
      </c>
      <c r="O303" s="54"/>
      <c r="P303" s="55">
        <f t="shared" si="40"/>
        <v>10</v>
      </c>
      <c r="Q303" s="43">
        <f t="shared" si="36"/>
        <v>0</v>
      </c>
      <c r="R303" s="11"/>
      <c r="S303" s="11"/>
      <c r="T303" s="11"/>
      <c r="U303" s="11"/>
      <c r="V303" s="11"/>
      <c r="W303" s="11"/>
      <c r="X303" s="11"/>
      <c r="Y303" s="11"/>
      <c r="Z303" s="11"/>
      <c r="AA303" s="11"/>
    </row>
    <row r="304" ht="14.25">
      <c r="A304" s="35"/>
      <c r="B304" s="44">
        <v>294</v>
      </c>
      <c r="C304" s="45" t="s">
        <v>37</v>
      </c>
      <c r="D304" s="45" t="s">
        <v>21</v>
      </c>
      <c r="E304" s="46">
        <v>1715.6600000000001</v>
      </c>
      <c r="F304" s="47">
        <v>4</v>
      </c>
      <c r="G304" s="48">
        <f t="shared" si="41"/>
        <v>6862.6400000000003</v>
      </c>
      <c r="H304" s="39"/>
      <c r="I304" s="49">
        <f t="shared" si="35"/>
        <v>294</v>
      </c>
      <c r="J304" s="50" t="str">
        <f t="shared" si="37"/>
        <v xml:space="preserve">Огнетушитель </v>
      </c>
      <c r="K304" s="51"/>
      <c r="L304" s="51"/>
      <c r="M304" s="52" t="str">
        <f t="shared" si="38"/>
        <v>шт</v>
      </c>
      <c r="N304" s="53">
        <f t="shared" si="39"/>
        <v>1715.6600000000001</v>
      </c>
      <c r="O304" s="54"/>
      <c r="P304" s="55">
        <f t="shared" si="40"/>
        <v>4</v>
      </c>
      <c r="Q304" s="43">
        <f t="shared" si="36"/>
        <v>0</v>
      </c>
      <c r="R304" s="11"/>
      <c r="S304" s="11"/>
      <c r="T304" s="11"/>
      <c r="U304" s="11"/>
      <c r="V304" s="11"/>
      <c r="W304" s="11"/>
      <c r="X304" s="11"/>
      <c r="Y304" s="11"/>
      <c r="Z304" s="11"/>
      <c r="AA304" s="11"/>
    </row>
    <row r="305" ht="14.25">
      <c r="A305" s="35"/>
      <c r="B305" s="44">
        <v>295</v>
      </c>
      <c r="C305" s="45" t="s">
        <v>37</v>
      </c>
      <c r="D305" s="45" t="s">
        <v>21</v>
      </c>
      <c r="E305" s="46">
        <v>573.75999999999999</v>
      </c>
      <c r="F305" s="47">
        <v>6</v>
      </c>
      <c r="G305" s="48">
        <f t="shared" si="41"/>
        <v>3442.5599999999999</v>
      </c>
      <c r="H305" s="39"/>
      <c r="I305" s="49">
        <f t="shared" si="35"/>
        <v>295</v>
      </c>
      <c r="J305" s="50" t="str">
        <f t="shared" si="37"/>
        <v xml:space="preserve">Огнетушитель </v>
      </c>
      <c r="K305" s="51"/>
      <c r="L305" s="51"/>
      <c r="M305" s="52" t="str">
        <f t="shared" si="38"/>
        <v>шт</v>
      </c>
      <c r="N305" s="53">
        <f t="shared" si="39"/>
        <v>573.75999999999999</v>
      </c>
      <c r="O305" s="54"/>
      <c r="P305" s="55">
        <f t="shared" si="40"/>
        <v>6</v>
      </c>
      <c r="Q305" s="43">
        <f t="shared" si="36"/>
        <v>0</v>
      </c>
      <c r="R305" s="11"/>
      <c r="S305" s="11"/>
      <c r="T305" s="11"/>
      <c r="U305" s="11"/>
      <c r="V305" s="11"/>
      <c r="W305" s="11"/>
      <c r="X305" s="11"/>
      <c r="Y305" s="11"/>
      <c r="Z305" s="11"/>
      <c r="AA305" s="11"/>
    </row>
    <row r="306" ht="14.25">
      <c r="A306" s="35"/>
      <c r="B306" s="44">
        <v>296</v>
      </c>
      <c r="C306" s="45" t="s">
        <v>37</v>
      </c>
      <c r="D306" s="45" t="s">
        <v>21</v>
      </c>
      <c r="E306" s="46">
        <v>769.86000000000001</v>
      </c>
      <c r="F306" s="47">
        <v>26</v>
      </c>
      <c r="G306" s="48">
        <f t="shared" si="41"/>
        <v>20016.360000000001</v>
      </c>
      <c r="H306" s="39"/>
      <c r="I306" s="49">
        <f t="shared" si="35"/>
        <v>296</v>
      </c>
      <c r="J306" s="50" t="str">
        <f t="shared" si="37"/>
        <v xml:space="preserve">Огнетушитель </v>
      </c>
      <c r="K306" s="51"/>
      <c r="L306" s="51"/>
      <c r="M306" s="52" t="str">
        <f t="shared" si="38"/>
        <v>шт</v>
      </c>
      <c r="N306" s="53">
        <f t="shared" si="39"/>
        <v>769.86000000000001</v>
      </c>
      <c r="O306" s="54"/>
      <c r="P306" s="55">
        <f t="shared" si="40"/>
        <v>26</v>
      </c>
      <c r="Q306" s="43">
        <f t="shared" si="36"/>
        <v>0</v>
      </c>
      <c r="R306" s="11"/>
      <c r="S306" s="11"/>
      <c r="T306" s="11"/>
      <c r="U306" s="11"/>
      <c r="V306" s="11"/>
      <c r="W306" s="11"/>
      <c r="X306" s="11"/>
      <c r="Y306" s="11"/>
      <c r="Z306" s="11"/>
      <c r="AA306" s="11"/>
    </row>
    <row r="307" ht="14.25">
      <c r="A307" s="35"/>
      <c r="B307" s="44">
        <v>297</v>
      </c>
      <c r="C307" s="45" t="s">
        <v>41</v>
      </c>
      <c r="D307" s="45" t="s">
        <v>21</v>
      </c>
      <c r="E307" s="46">
        <v>44.300000000000004</v>
      </c>
      <c r="F307" s="47">
        <v>10</v>
      </c>
      <c r="G307" s="48">
        <f t="shared" si="41"/>
        <v>443.00000000000006</v>
      </c>
      <c r="H307" s="39"/>
      <c r="I307" s="49">
        <f t="shared" si="35"/>
        <v>297</v>
      </c>
      <c r="J307" s="50" t="str">
        <f t="shared" si="37"/>
        <v xml:space="preserve">Трубка к огнетушителям</v>
      </c>
      <c r="K307" s="51"/>
      <c r="L307" s="51"/>
      <c r="M307" s="52" t="str">
        <f t="shared" si="38"/>
        <v>шт</v>
      </c>
      <c r="N307" s="53">
        <f t="shared" si="39"/>
        <v>44.300000000000004</v>
      </c>
      <c r="O307" s="54"/>
      <c r="P307" s="55">
        <f t="shared" si="40"/>
        <v>10</v>
      </c>
      <c r="Q307" s="43">
        <f t="shared" si="36"/>
        <v>0</v>
      </c>
      <c r="R307" s="11"/>
      <c r="S307" s="11"/>
      <c r="T307" s="11"/>
      <c r="U307" s="11"/>
      <c r="V307" s="11"/>
      <c r="W307" s="11"/>
      <c r="X307" s="11"/>
      <c r="Y307" s="11"/>
      <c r="Z307" s="11"/>
      <c r="AA307" s="11"/>
    </row>
    <row r="308" ht="14.25">
      <c r="A308" s="35"/>
      <c r="B308" s="44">
        <v>298</v>
      </c>
      <c r="C308" s="45" t="s">
        <v>62</v>
      </c>
      <c r="D308" s="45" t="s">
        <v>21</v>
      </c>
      <c r="E308" s="46">
        <v>342.50999999999999</v>
      </c>
      <c r="F308" s="47">
        <v>6</v>
      </c>
      <c r="G308" s="48">
        <f t="shared" si="41"/>
        <v>2055.0599999999999</v>
      </c>
      <c r="H308" s="39"/>
      <c r="I308" s="49">
        <f t="shared" si="35"/>
        <v>298</v>
      </c>
      <c r="J308" s="50" t="str">
        <f t="shared" si="37"/>
        <v xml:space="preserve">Подставка </v>
      </c>
      <c r="K308" s="51"/>
      <c r="L308" s="51"/>
      <c r="M308" s="52" t="str">
        <f t="shared" si="38"/>
        <v>шт</v>
      </c>
      <c r="N308" s="53">
        <f t="shared" si="39"/>
        <v>342.50999999999999</v>
      </c>
      <c r="O308" s="54"/>
      <c r="P308" s="55">
        <f t="shared" si="40"/>
        <v>6</v>
      </c>
      <c r="Q308" s="43">
        <f t="shared" si="36"/>
        <v>0</v>
      </c>
      <c r="R308" s="11"/>
      <c r="S308" s="11"/>
      <c r="T308" s="11"/>
      <c r="U308" s="11"/>
      <c r="V308" s="11"/>
      <c r="W308" s="11"/>
      <c r="X308" s="11"/>
      <c r="Y308" s="11"/>
      <c r="Z308" s="11"/>
      <c r="AA308" s="11"/>
    </row>
    <row r="309" ht="14.25">
      <c r="A309" s="35"/>
      <c r="B309" s="44">
        <v>299</v>
      </c>
      <c r="C309" s="45" t="s">
        <v>71</v>
      </c>
      <c r="D309" s="45" t="s">
        <v>21</v>
      </c>
      <c r="E309" s="46">
        <v>70748.790000000008</v>
      </c>
      <c r="F309" s="47">
        <v>1</v>
      </c>
      <c r="G309" s="48">
        <f t="shared" si="41"/>
        <v>70748.790000000008</v>
      </c>
      <c r="H309" s="39"/>
      <c r="I309" s="49">
        <f t="shared" si="35"/>
        <v>299</v>
      </c>
      <c r="J309" s="50" t="str">
        <f t="shared" si="37"/>
        <v xml:space="preserve">Лестница пожарная</v>
      </c>
      <c r="K309" s="51"/>
      <c r="L309" s="51"/>
      <c r="M309" s="52" t="str">
        <f t="shared" si="38"/>
        <v>шт</v>
      </c>
      <c r="N309" s="53">
        <f t="shared" si="39"/>
        <v>70748.790000000008</v>
      </c>
      <c r="O309" s="54"/>
      <c r="P309" s="55">
        <f t="shared" si="40"/>
        <v>1</v>
      </c>
      <c r="Q309" s="43">
        <f t="shared" si="36"/>
        <v>0</v>
      </c>
      <c r="R309" s="11"/>
      <c r="S309" s="11"/>
      <c r="T309" s="11"/>
      <c r="U309" s="11"/>
      <c r="V309" s="11"/>
      <c r="W309" s="11"/>
      <c r="X309" s="11"/>
      <c r="Y309" s="11"/>
      <c r="Z309" s="11"/>
      <c r="AA309" s="11"/>
    </row>
    <row r="310" ht="14.25">
      <c r="A310" s="35"/>
      <c r="B310" s="44">
        <v>300</v>
      </c>
      <c r="C310" s="45" t="s">
        <v>49</v>
      </c>
      <c r="D310" s="45" t="s">
        <v>21</v>
      </c>
      <c r="E310" s="46">
        <v>998.20000000000005</v>
      </c>
      <c r="F310" s="47">
        <v>4</v>
      </c>
      <c r="G310" s="48">
        <f t="shared" si="41"/>
        <v>3992.8000000000002</v>
      </c>
      <c r="H310" s="39"/>
      <c r="I310" s="49">
        <f t="shared" si="35"/>
        <v>300</v>
      </c>
      <c r="J310" s="50" t="str">
        <f t="shared" si="37"/>
        <v xml:space="preserve">Переходник пожарный
</v>
      </c>
      <c r="K310" s="51"/>
      <c r="L310" s="51"/>
      <c r="M310" s="52" t="str">
        <f t="shared" si="38"/>
        <v>шт</v>
      </c>
      <c r="N310" s="53">
        <f t="shared" si="39"/>
        <v>998.20000000000005</v>
      </c>
      <c r="O310" s="54"/>
      <c r="P310" s="55">
        <f t="shared" si="40"/>
        <v>4</v>
      </c>
      <c r="Q310" s="43">
        <f t="shared" si="36"/>
        <v>0</v>
      </c>
      <c r="R310" s="11"/>
      <c r="S310" s="11"/>
      <c r="T310" s="11"/>
      <c r="U310" s="11"/>
      <c r="V310" s="11"/>
      <c r="W310" s="11"/>
      <c r="X310" s="11"/>
      <c r="Y310" s="11"/>
      <c r="Z310" s="11"/>
      <c r="AA310" s="11"/>
    </row>
    <row r="311" ht="14.25">
      <c r="A311" s="35"/>
      <c r="B311" s="44">
        <v>301</v>
      </c>
      <c r="C311" s="47" t="s">
        <v>28</v>
      </c>
      <c r="D311" s="45" t="s">
        <v>21</v>
      </c>
      <c r="E311" s="46">
        <v>175.93000000000001</v>
      </c>
      <c r="F311" s="47">
        <v>8</v>
      </c>
      <c r="G311" s="48">
        <f t="shared" si="41"/>
        <v>1407.4400000000001</v>
      </c>
      <c r="H311" s="39"/>
      <c r="I311" s="49">
        <f t="shared" si="35"/>
        <v>301</v>
      </c>
      <c r="J311" s="50" t="str">
        <f t="shared" si="37"/>
        <v xml:space="preserve">Полугайка (головка муфтовая)</v>
      </c>
      <c r="K311" s="51"/>
      <c r="L311" s="51"/>
      <c r="M311" s="52" t="str">
        <f t="shared" si="38"/>
        <v>шт</v>
      </c>
      <c r="N311" s="53">
        <f t="shared" si="39"/>
        <v>175.93000000000001</v>
      </c>
      <c r="O311" s="54"/>
      <c r="P311" s="55">
        <f t="shared" si="40"/>
        <v>8</v>
      </c>
      <c r="Q311" s="43">
        <f t="shared" si="36"/>
        <v>0</v>
      </c>
      <c r="R311" s="11"/>
      <c r="S311" s="11"/>
      <c r="T311" s="11"/>
      <c r="U311" s="11"/>
      <c r="V311" s="11"/>
      <c r="W311" s="11"/>
      <c r="X311" s="11"/>
      <c r="Y311" s="11"/>
      <c r="Z311" s="11"/>
      <c r="AA311" s="11"/>
    </row>
    <row r="312" ht="14.25">
      <c r="A312" s="35"/>
      <c r="B312" s="44">
        <v>302</v>
      </c>
      <c r="C312" s="47" t="s">
        <v>28</v>
      </c>
      <c r="D312" s="45" t="s">
        <v>21</v>
      </c>
      <c r="E312" s="46">
        <v>202.55000000000001</v>
      </c>
      <c r="F312" s="47">
        <v>8</v>
      </c>
      <c r="G312" s="48">
        <f t="shared" si="41"/>
        <v>1620.4000000000001</v>
      </c>
      <c r="H312" s="39"/>
      <c r="I312" s="49">
        <f t="shared" si="35"/>
        <v>302</v>
      </c>
      <c r="J312" s="50" t="str">
        <f t="shared" si="37"/>
        <v xml:space="preserve">Полугайка (головка муфтовая)</v>
      </c>
      <c r="K312" s="51"/>
      <c r="L312" s="51"/>
      <c r="M312" s="52" t="str">
        <f t="shared" si="38"/>
        <v>шт</v>
      </c>
      <c r="N312" s="53">
        <f t="shared" si="39"/>
        <v>202.55000000000001</v>
      </c>
      <c r="O312" s="54"/>
      <c r="P312" s="55">
        <f t="shared" si="40"/>
        <v>8</v>
      </c>
      <c r="Q312" s="43">
        <f t="shared" si="36"/>
        <v>0</v>
      </c>
      <c r="R312" s="11"/>
      <c r="S312" s="11"/>
      <c r="T312" s="11"/>
      <c r="U312" s="11"/>
      <c r="V312" s="11"/>
      <c r="W312" s="11"/>
      <c r="X312" s="11"/>
      <c r="Y312" s="11"/>
      <c r="Z312" s="11"/>
      <c r="AA312" s="11"/>
    </row>
    <row r="313" ht="14.25">
      <c r="A313" s="35"/>
      <c r="B313" s="44">
        <v>303</v>
      </c>
      <c r="C313" s="47" t="s">
        <v>28</v>
      </c>
      <c r="D313" s="45" t="s">
        <v>21</v>
      </c>
      <c r="E313" s="46">
        <v>279.5</v>
      </c>
      <c r="F313" s="47">
        <v>6</v>
      </c>
      <c r="G313" s="48">
        <f t="shared" si="41"/>
        <v>1677</v>
      </c>
      <c r="H313" s="39"/>
      <c r="I313" s="49">
        <f t="shared" si="35"/>
        <v>303</v>
      </c>
      <c r="J313" s="50" t="str">
        <f t="shared" si="37"/>
        <v xml:space="preserve">Полугайка (головка муфтовая)</v>
      </c>
      <c r="K313" s="51"/>
      <c r="L313" s="51"/>
      <c r="M313" s="52" t="str">
        <f t="shared" si="38"/>
        <v>шт</v>
      </c>
      <c r="N313" s="53">
        <f t="shared" si="39"/>
        <v>279.5</v>
      </c>
      <c r="O313" s="54"/>
      <c r="P313" s="55">
        <f t="shared" si="40"/>
        <v>6</v>
      </c>
      <c r="Q313" s="43">
        <f t="shared" si="36"/>
        <v>0</v>
      </c>
      <c r="R313" s="11"/>
      <c r="S313" s="11"/>
      <c r="T313" s="11"/>
      <c r="U313" s="11"/>
      <c r="V313" s="11"/>
      <c r="W313" s="11"/>
      <c r="X313" s="11"/>
      <c r="Y313" s="11"/>
      <c r="Z313" s="11"/>
      <c r="AA313" s="11"/>
    </row>
    <row r="314" ht="14.25">
      <c r="A314" s="35"/>
      <c r="B314" s="44">
        <v>304</v>
      </c>
      <c r="C314" s="45" t="s">
        <v>25</v>
      </c>
      <c r="D314" s="45" t="s">
        <v>21</v>
      </c>
      <c r="E314" s="46">
        <v>2480.9400000000001</v>
      </c>
      <c r="F314" s="47">
        <v>5</v>
      </c>
      <c r="G314" s="48">
        <f t="shared" si="41"/>
        <v>12404.700000000001</v>
      </c>
      <c r="H314" s="39"/>
      <c r="I314" s="49">
        <f t="shared" si="35"/>
        <v>304</v>
      </c>
      <c r="J314" s="50" t="str">
        <f t="shared" si="37"/>
        <v xml:space="preserve">Вентиль пожарный </v>
      </c>
      <c r="K314" s="51"/>
      <c r="L314" s="51"/>
      <c r="M314" s="52" t="str">
        <f t="shared" si="38"/>
        <v>шт</v>
      </c>
      <c r="N314" s="53">
        <f t="shared" si="39"/>
        <v>2480.9400000000001</v>
      </c>
      <c r="O314" s="54"/>
      <c r="P314" s="55">
        <f t="shared" si="40"/>
        <v>5</v>
      </c>
      <c r="Q314" s="43">
        <f t="shared" si="36"/>
        <v>0</v>
      </c>
      <c r="R314" s="11"/>
      <c r="S314" s="11"/>
      <c r="T314" s="11"/>
      <c r="U314" s="11"/>
      <c r="V314" s="11"/>
      <c r="W314" s="11"/>
      <c r="X314" s="11"/>
      <c r="Y314" s="11"/>
      <c r="Z314" s="11"/>
      <c r="AA314" s="11"/>
    </row>
    <row r="315" ht="14.25">
      <c r="A315" s="35"/>
      <c r="B315" s="44">
        <v>305</v>
      </c>
      <c r="C315" s="45" t="s">
        <v>54</v>
      </c>
      <c r="D315" s="45" t="s">
        <v>21</v>
      </c>
      <c r="E315" s="46">
        <v>2276.52</v>
      </c>
      <c r="F315" s="47">
        <v>10</v>
      </c>
      <c r="G315" s="48">
        <f t="shared" si="41"/>
        <v>22765.200000000001</v>
      </c>
      <c r="H315" s="39"/>
      <c r="I315" s="49">
        <f t="shared" si="35"/>
        <v>305</v>
      </c>
      <c r="J315" s="50" t="str">
        <f t="shared" si="37"/>
        <v xml:space="preserve">Кран пожарный </v>
      </c>
      <c r="K315" s="51"/>
      <c r="L315" s="51"/>
      <c r="M315" s="52" t="str">
        <f t="shared" si="38"/>
        <v>шт</v>
      </c>
      <c r="N315" s="53">
        <f t="shared" si="39"/>
        <v>2276.52</v>
      </c>
      <c r="O315" s="54"/>
      <c r="P315" s="55">
        <f t="shared" si="40"/>
        <v>10</v>
      </c>
      <c r="Q315" s="43">
        <f t="shared" si="36"/>
        <v>0</v>
      </c>
      <c r="R315" s="11"/>
      <c r="S315" s="11"/>
      <c r="T315" s="11"/>
      <c r="U315" s="11"/>
      <c r="V315" s="11"/>
      <c r="W315" s="11"/>
      <c r="X315" s="11"/>
      <c r="Y315" s="11"/>
      <c r="Z315" s="11"/>
      <c r="AA315" s="11"/>
    </row>
    <row r="316" ht="14.25">
      <c r="A316" s="35"/>
      <c r="B316" s="44">
        <v>306</v>
      </c>
      <c r="C316" s="45" t="s">
        <v>72</v>
      </c>
      <c r="D316" s="45" t="s">
        <v>21</v>
      </c>
      <c r="E316" s="46">
        <v>16.43</v>
      </c>
      <c r="F316" s="47">
        <v>30</v>
      </c>
      <c r="G316" s="48">
        <f t="shared" si="41"/>
        <v>492.89999999999998</v>
      </c>
      <c r="H316" s="39"/>
      <c r="I316" s="49">
        <f t="shared" si="35"/>
        <v>306</v>
      </c>
      <c r="J316" s="50" t="str">
        <f t="shared" si="37"/>
        <v xml:space="preserve">Маховик пожарный</v>
      </c>
      <c r="K316" s="51"/>
      <c r="L316" s="51"/>
      <c r="M316" s="52" t="str">
        <f t="shared" si="38"/>
        <v>шт</v>
      </c>
      <c r="N316" s="53">
        <f t="shared" si="39"/>
        <v>16.43</v>
      </c>
      <c r="O316" s="54"/>
      <c r="P316" s="55">
        <f t="shared" si="40"/>
        <v>30</v>
      </c>
      <c r="Q316" s="43">
        <f t="shared" si="36"/>
        <v>0</v>
      </c>
      <c r="R316" s="11"/>
      <c r="S316" s="11"/>
      <c r="T316" s="11"/>
      <c r="U316" s="11"/>
      <c r="V316" s="11"/>
      <c r="W316" s="11"/>
      <c r="X316" s="11"/>
      <c r="Y316" s="11"/>
      <c r="Z316" s="11"/>
      <c r="AA316" s="11"/>
    </row>
    <row r="317" ht="14.25">
      <c r="A317" s="35"/>
      <c r="B317" s="44">
        <v>307</v>
      </c>
      <c r="C317" s="45" t="s">
        <v>30</v>
      </c>
      <c r="D317" s="45" t="s">
        <v>21</v>
      </c>
      <c r="E317" s="46">
        <v>2252.8099999999999</v>
      </c>
      <c r="F317" s="47">
        <v>4</v>
      </c>
      <c r="G317" s="48">
        <f t="shared" si="41"/>
        <v>9011.2399999999998</v>
      </c>
      <c r="H317" s="39"/>
      <c r="I317" s="49">
        <f t="shared" si="35"/>
        <v>307</v>
      </c>
      <c r="J317" s="50" t="str">
        <f t="shared" si="37"/>
        <v xml:space="preserve">Рукав пожарный</v>
      </c>
      <c r="K317" s="51"/>
      <c r="L317" s="51"/>
      <c r="M317" s="52" t="str">
        <f t="shared" si="38"/>
        <v>шт</v>
      </c>
      <c r="N317" s="53">
        <f t="shared" si="39"/>
        <v>2252.8099999999999</v>
      </c>
      <c r="O317" s="54"/>
      <c r="P317" s="55">
        <f t="shared" si="40"/>
        <v>4</v>
      </c>
      <c r="Q317" s="43">
        <f t="shared" si="36"/>
        <v>0</v>
      </c>
      <c r="R317" s="11"/>
      <c r="S317" s="11"/>
      <c r="T317" s="11"/>
      <c r="U317" s="11"/>
      <c r="V317" s="11"/>
      <c r="W317" s="11"/>
      <c r="X317" s="11"/>
      <c r="Y317" s="11"/>
      <c r="Z317" s="11"/>
      <c r="AA317" s="11"/>
    </row>
    <row r="318" ht="14.25">
      <c r="A318" s="35"/>
      <c r="B318" s="44">
        <v>308</v>
      </c>
      <c r="C318" s="45" t="s">
        <v>30</v>
      </c>
      <c r="D318" s="45" t="s">
        <v>21</v>
      </c>
      <c r="E318" s="46">
        <v>14321.470000000001</v>
      </c>
      <c r="F318" s="47">
        <v>1</v>
      </c>
      <c r="G318" s="48">
        <f t="shared" si="41"/>
        <v>14321.470000000001</v>
      </c>
      <c r="H318" s="39"/>
      <c r="I318" s="49">
        <f t="shared" si="35"/>
        <v>308</v>
      </c>
      <c r="J318" s="50" t="str">
        <f t="shared" si="37"/>
        <v xml:space="preserve">Рукав пожарный</v>
      </c>
      <c r="K318" s="51"/>
      <c r="L318" s="51"/>
      <c r="M318" s="52" t="str">
        <f t="shared" si="38"/>
        <v>шт</v>
      </c>
      <c r="N318" s="53">
        <f t="shared" si="39"/>
        <v>14321.470000000001</v>
      </c>
      <c r="O318" s="54"/>
      <c r="P318" s="55">
        <f t="shared" si="40"/>
        <v>1</v>
      </c>
      <c r="Q318" s="43">
        <f t="shared" si="36"/>
        <v>0</v>
      </c>
      <c r="R318" s="11"/>
      <c r="S318" s="11"/>
      <c r="T318" s="11"/>
      <c r="U318" s="11"/>
      <c r="V318" s="11"/>
      <c r="W318" s="11"/>
      <c r="X318" s="11"/>
      <c r="Y318" s="11"/>
      <c r="Z318" s="11"/>
      <c r="AA318" s="11"/>
    </row>
    <row r="319" ht="14.25">
      <c r="A319" s="35"/>
      <c r="B319" s="44">
        <v>309</v>
      </c>
      <c r="C319" s="45" t="s">
        <v>30</v>
      </c>
      <c r="D319" s="45" t="s">
        <v>21</v>
      </c>
      <c r="E319" s="46">
        <v>2252.8099999999999</v>
      </c>
      <c r="F319" s="47">
        <v>3</v>
      </c>
      <c r="G319" s="48">
        <f t="shared" si="41"/>
        <v>6758.4300000000003</v>
      </c>
      <c r="H319" s="39"/>
      <c r="I319" s="49">
        <f t="shared" si="35"/>
        <v>309</v>
      </c>
      <c r="J319" s="50" t="str">
        <f t="shared" si="37"/>
        <v xml:space="preserve">Рукав пожарный</v>
      </c>
      <c r="K319" s="51"/>
      <c r="L319" s="51"/>
      <c r="M319" s="52" t="str">
        <f t="shared" si="38"/>
        <v>шт</v>
      </c>
      <c r="N319" s="53">
        <f t="shared" si="39"/>
        <v>2252.8099999999999</v>
      </c>
      <c r="O319" s="54"/>
      <c r="P319" s="55">
        <f t="shared" si="40"/>
        <v>3</v>
      </c>
      <c r="Q319" s="43">
        <f t="shared" si="36"/>
        <v>0</v>
      </c>
      <c r="R319" s="11"/>
      <c r="S319" s="11"/>
      <c r="T319" s="11"/>
      <c r="U319" s="11"/>
      <c r="V319" s="11"/>
      <c r="W319" s="11"/>
      <c r="X319" s="11"/>
      <c r="Y319" s="11"/>
      <c r="Z319" s="11"/>
      <c r="AA319" s="11"/>
    </row>
    <row r="320" ht="14.25">
      <c r="A320" s="35"/>
      <c r="B320" s="44">
        <v>310</v>
      </c>
      <c r="C320" s="45" t="s">
        <v>32</v>
      </c>
      <c r="D320" s="45" t="s">
        <v>21</v>
      </c>
      <c r="E320" s="46">
        <v>325.87</v>
      </c>
      <c r="F320" s="47">
        <v>5</v>
      </c>
      <c r="G320" s="48">
        <f t="shared" si="41"/>
        <v>1629.3499999999999</v>
      </c>
      <c r="H320" s="39"/>
      <c r="I320" s="49">
        <f t="shared" si="35"/>
        <v>310</v>
      </c>
      <c r="J320" s="50" t="str">
        <f t="shared" si="37"/>
        <v xml:space="preserve">Ствол пожарный</v>
      </c>
      <c r="K320" s="51"/>
      <c r="L320" s="51"/>
      <c r="M320" s="52" t="str">
        <f t="shared" si="38"/>
        <v>шт</v>
      </c>
      <c r="N320" s="53">
        <f t="shared" si="39"/>
        <v>325.87</v>
      </c>
      <c r="O320" s="54"/>
      <c r="P320" s="55">
        <f t="shared" si="40"/>
        <v>5</v>
      </c>
      <c r="Q320" s="43">
        <f t="shared" si="36"/>
        <v>0</v>
      </c>
      <c r="R320" s="11"/>
      <c r="S320" s="11"/>
      <c r="T320" s="11"/>
      <c r="U320" s="11"/>
      <c r="V320" s="11"/>
      <c r="W320" s="11"/>
      <c r="X320" s="11"/>
      <c r="Y320" s="11"/>
      <c r="Z320" s="11"/>
      <c r="AA320" s="11"/>
    </row>
    <row r="321" ht="14.25">
      <c r="A321" s="35"/>
      <c r="B321" s="44">
        <v>311</v>
      </c>
      <c r="C321" s="45" t="s">
        <v>73</v>
      </c>
      <c r="D321" s="45" t="s">
        <v>21</v>
      </c>
      <c r="E321" s="46">
        <v>559.40999999999997</v>
      </c>
      <c r="F321" s="47">
        <v>2</v>
      </c>
      <c r="G321" s="48">
        <f t="shared" si="41"/>
        <v>1118.8199999999999</v>
      </c>
      <c r="H321" s="39"/>
      <c r="I321" s="49">
        <f t="shared" si="35"/>
        <v>311</v>
      </c>
      <c r="J321" s="50" t="str">
        <f t="shared" si="37"/>
        <v xml:space="preserve">Багор пожарный</v>
      </c>
      <c r="K321" s="51"/>
      <c r="L321" s="51"/>
      <c r="M321" s="52" t="str">
        <f t="shared" si="38"/>
        <v>шт</v>
      </c>
      <c r="N321" s="53">
        <f t="shared" si="39"/>
        <v>559.40999999999997</v>
      </c>
      <c r="O321" s="54"/>
      <c r="P321" s="55">
        <f t="shared" si="40"/>
        <v>2</v>
      </c>
      <c r="Q321" s="43">
        <f t="shared" si="36"/>
        <v>0</v>
      </c>
      <c r="R321" s="11"/>
      <c r="S321" s="11"/>
      <c r="T321" s="11"/>
      <c r="U321" s="11"/>
      <c r="V321" s="11"/>
      <c r="W321" s="11"/>
      <c r="X321" s="11"/>
      <c r="Y321" s="11"/>
      <c r="Z321" s="11"/>
      <c r="AA321" s="11"/>
    </row>
    <row r="322" ht="14.25">
      <c r="A322" s="35"/>
      <c r="B322" s="44">
        <v>312</v>
      </c>
      <c r="C322" s="45" t="s">
        <v>74</v>
      </c>
      <c r="D322" s="45" t="s">
        <v>21</v>
      </c>
      <c r="E322" s="46">
        <v>253.71000000000001</v>
      </c>
      <c r="F322" s="47">
        <v>2</v>
      </c>
      <c r="G322" s="48">
        <f t="shared" si="41"/>
        <v>507.42000000000002</v>
      </c>
      <c r="H322" s="39"/>
      <c r="I322" s="49">
        <f t="shared" si="35"/>
        <v>312</v>
      </c>
      <c r="J322" s="50" t="str">
        <f t="shared" si="37"/>
        <v xml:space="preserve">Ведро пожарное</v>
      </c>
      <c r="K322" s="51"/>
      <c r="L322" s="51"/>
      <c r="M322" s="52" t="str">
        <f t="shared" si="38"/>
        <v>шт</v>
      </c>
      <c r="N322" s="53">
        <f t="shared" si="39"/>
        <v>253.71000000000001</v>
      </c>
      <c r="O322" s="54"/>
      <c r="P322" s="55">
        <f t="shared" si="40"/>
        <v>2</v>
      </c>
      <c r="Q322" s="43">
        <f t="shared" si="36"/>
        <v>0</v>
      </c>
      <c r="R322" s="11"/>
      <c r="S322" s="11"/>
      <c r="T322" s="11"/>
      <c r="U322" s="11"/>
      <c r="V322" s="11"/>
      <c r="W322" s="11"/>
      <c r="X322" s="11"/>
      <c r="Y322" s="11"/>
      <c r="Z322" s="11"/>
      <c r="AA322" s="11"/>
    </row>
    <row r="323" ht="14.25">
      <c r="A323" s="35"/>
      <c r="B323" s="44">
        <v>313</v>
      </c>
      <c r="C323" s="45" t="s">
        <v>75</v>
      </c>
      <c r="D323" s="45" t="s">
        <v>21</v>
      </c>
      <c r="E323" s="46">
        <v>3716.2200000000003</v>
      </c>
      <c r="F323" s="47">
        <v>1</v>
      </c>
      <c r="G323" s="48">
        <f t="shared" si="41"/>
        <v>3716.2200000000003</v>
      </c>
      <c r="H323" s="39"/>
      <c r="I323" s="49">
        <f t="shared" si="35"/>
        <v>313</v>
      </c>
      <c r="J323" s="50" t="str">
        <f t="shared" si="37"/>
        <v xml:space="preserve">Веревка спасательная пожарная </v>
      </c>
      <c r="K323" s="51"/>
      <c r="L323" s="51"/>
      <c r="M323" s="52" t="str">
        <f t="shared" si="38"/>
        <v>шт</v>
      </c>
      <c r="N323" s="53">
        <f t="shared" si="39"/>
        <v>3716.2200000000003</v>
      </c>
      <c r="O323" s="54"/>
      <c r="P323" s="55">
        <f t="shared" si="40"/>
        <v>1</v>
      </c>
      <c r="Q323" s="43">
        <f t="shared" si="36"/>
        <v>0</v>
      </c>
      <c r="R323" s="11"/>
      <c r="S323" s="11"/>
      <c r="T323" s="11"/>
      <c r="U323" s="11"/>
      <c r="V323" s="11"/>
      <c r="W323" s="11"/>
      <c r="X323" s="11"/>
      <c r="Y323" s="11"/>
      <c r="Z323" s="11"/>
      <c r="AA323" s="11"/>
    </row>
    <row r="324" ht="14.25">
      <c r="A324" s="35"/>
      <c r="B324" s="44">
        <v>314</v>
      </c>
      <c r="C324" s="45" t="s">
        <v>34</v>
      </c>
      <c r="D324" s="45" t="s">
        <v>21</v>
      </c>
      <c r="E324" s="46">
        <v>3763.4200000000001</v>
      </c>
      <c r="F324" s="47">
        <v>5</v>
      </c>
      <c r="G324" s="48">
        <f t="shared" si="41"/>
        <v>18817.099999999999</v>
      </c>
      <c r="H324" s="39"/>
      <c r="I324" s="49">
        <f t="shared" si="35"/>
        <v>314</v>
      </c>
      <c r="J324" s="50" t="str">
        <f t="shared" si="37"/>
        <v xml:space="preserve">Кошма асбестовая </v>
      </c>
      <c r="K324" s="51"/>
      <c r="L324" s="51"/>
      <c r="M324" s="52" t="str">
        <f t="shared" si="38"/>
        <v>шт</v>
      </c>
      <c r="N324" s="53">
        <f t="shared" si="39"/>
        <v>3763.4200000000001</v>
      </c>
      <c r="O324" s="54"/>
      <c r="P324" s="55">
        <f t="shared" si="40"/>
        <v>5</v>
      </c>
      <c r="Q324" s="43">
        <f t="shared" si="36"/>
        <v>0</v>
      </c>
      <c r="R324" s="11"/>
      <c r="S324" s="11"/>
      <c r="T324" s="11"/>
      <c r="U324" s="11"/>
      <c r="V324" s="11"/>
      <c r="W324" s="11"/>
      <c r="X324" s="11"/>
      <c r="Y324" s="11"/>
      <c r="Z324" s="11"/>
      <c r="AA324" s="11"/>
    </row>
    <row r="325" ht="14.25">
      <c r="A325" s="35"/>
      <c r="B325" s="44">
        <v>315</v>
      </c>
      <c r="C325" s="45" t="s">
        <v>66</v>
      </c>
      <c r="D325" s="45" t="s">
        <v>21</v>
      </c>
      <c r="E325" s="46">
        <v>264.11000000000001</v>
      </c>
      <c r="F325" s="47">
        <v>2</v>
      </c>
      <c r="G325" s="48">
        <f t="shared" si="41"/>
        <v>528.22000000000003</v>
      </c>
      <c r="H325" s="39"/>
      <c r="I325" s="49">
        <f t="shared" si="35"/>
        <v>315</v>
      </c>
      <c r="J325" s="50" t="str">
        <f t="shared" si="37"/>
        <v xml:space="preserve">Лом пожарный </v>
      </c>
      <c r="K325" s="51"/>
      <c r="L325" s="51"/>
      <c r="M325" s="52" t="str">
        <f t="shared" si="38"/>
        <v>шт</v>
      </c>
      <c r="N325" s="53">
        <f t="shared" si="39"/>
        <v>264.11000000000001</v>
      </c>
      <c r="O325" s="54"/>
      <c r="P325" s="55">
        <f t="shared" si="40"/>
        <v>2</v>
      </c>
      <c r="Q325" s="43">
        <f t="shared" si="36"/>
        <v>0</v>
      </c>
      <c r="R325" s="11"/>
      <c r="S325" s="11"/>
      <c r="T325" s="11"/>
      <c r="U325" s="11"/>
      <c r="V325" s="11"/>
      <c r="W325" s="11"/>
      <c r="X325" s="11"/>
      <c r="Y325" s="11"/>
      <c r="Z325" s="11"/>
      <c r="AA325" s="11"/>
    </row>
    <row r="326" ht="14.25">
      <c r="A326" s="35"/>
      <c r="B326" s="44">
        <v>316</v>
      </c>
      <c r="C326" s="45" t="s">
        <v>76</v>
      </c>
      <c r="D326" s="45" t="s">
        <v>21</v>
      </c>
      <c r="E326" s="46">
        <v>452.51999999999998</v>
      </c>
      <c r="F326" s="47">
        <v>2</v>
      </c>
      <c r="G326" s="48">
        <f t="shared" si="41"/>
        <v>905.03999999999996</v>
      </c>
      <c r="H326" s="39"/>
      <c r="I326" s="49">
        <f t="shared" si="35"/>
        <v>316</v>
      </c>
      <c r="J326" s="50" t="str">
        <f t="shared" si="37"/>
        <v xml:space="preserve">Топор пожарный</v>
      </c>
      <c r="K326" s="51"/>
      <c r="L326" s="51"/>
      <c r="M326" s="52" t="str">
        <f t="shared" si="38"/>
        <v>шт</v>
      </c>
      <c r="N326" s="53">
        <f t="shared" si="39"/>
        <v>452.51999999999998</v>
      </c>
      <c r="O326" s="54"/>
      <c r="P326" s="55">
        <f t="shared" si="40"/>
        <v>2</v>
      </c>
      <c r="Q326" s="43">
        <f t="shared" si="36"/>
        <v>0</v>
      </c>
      <c r="R326" s="11"/>
      <c r="S326" s="11"/>
      <c r="T326" s="11"/>
      <c r="U326" s="11"/>
      <c r="V326" s="11"/>
      <c r="W326" s="11"/>
      <c r="X326" s="11"/>
      <c r="Y326" s="11"/>
      <c r="Z326" s="11"/>
      <c r="AA326" s="11"/>
    </row>
    <row r="327" ht="14.25">
      <c r="A327" s="35"/>
      <c r="B327" s="44">
        <v>317</v>
      </c>
      <c r="C327" s="45" t="s">
        <v>52</v>
      </c>
      <c r="D327" s="45" t="s">
        <v>21</v>
      </c>
      <c r="E327" s="46">
        <v>2428.9500000000003</v>
      </c>
      <c r="F327" s="47">
        <v>6</v>
      </c>
      <c r="G327" s="48">
        <f t="shared" si="41"/>
        <v>14573.700000000001</v>
      </c>
      <c r="H327" s="39"/>
      <c r="I327" s="49">
        <f t="shared" si="35"/>
        <v>317</v>
      </c>
      <c r="J327" s="50" t="str">
        <f t="shared" si="37"/>
        <v xml:space="preserve">Шкаф пожарный </v>
      </c>
      <c r="K327" s="51"/>
      <c r="L327" s="51"/>
      <c r="M327" s="52" t="str">
        <f t="shared" si="38"/>
        <v>шт</v>
      </c>
      <c r="N327" s="53">
        <f t="shared" si="39"/>
        <v>2428.9500000000003</v>
      </c>
      <c r="O327" s="54"/>
      <c r="P327" s="55">
        <f t="shared" si="40"/>
        <v>6</v>
      </c>
      <c r="Q327" s="43">
        <f t="shared" si="36"/>
        <v>0</v>
      </c>
      <c r="R327" s="11"/>
      <c r="S327" s="11"/>
      <c r="T327" s="11"/>
      <c r="U327" s="11"/>
      <c r="V327" s="11"/>
      <c r="W327" s="11"/>
      <c r="X327" s="11"/>
      <c r="Y327" s="11"/>
      <c r="Z327" s="11"/>
      <c r="AA327" s="11"/>
    </row>
    <row r="328" ht="14.25">
      <c r="A328" s="35"/>
      <c r="B328" s="44">
        <v>318</v>
      </c>
      <c r="C328" s="45" t="s">
        <v>35</v>
      </c>
      <c r="D328" s="45" t="s">
        <v>21</v>
      </c>
      <c r="E328" s="46">
        <v>436.71000000000004</v>
      </c>
      <c r="F328" s="47">
        <v>3</v>
      </c>
      <c r="G328" s="48">
        <f t="shared" si="41"/>
        <v>1310.1300000000001</v>
      </c>
      <c r="H328" s="39"/>
      <c r="I328" s="49">
        <f t="shared" si="35"/>
        <v>318</v>
      </c>
      <c r="J328" s="50" t="str">
        <f t="shared" si="37"/>
        <v xml:space="preserve">Полотно противопожарное </v>
      </c>
      <c r="K328" s="51"/>
      <c r="L328" s="51"/>
      <c r="M328" s="52" t="str">
        <f t="shared" si="38"/>
        <v>шт</v>
      </c>
      <c r="N328" s="53">
        <f t="shared" si="39"/>
        <v>436.71000000000004</v>
      </c>
      <c r="O328" s="54"/>
      <c r="P328" s="55">
        <f t="shared" si="40"/>
        <v>3</v>
      </c>
      <c r="Q328" s="43">
        <f t="shared" si="36"/>
        <v>0</v>
      </c>
      <c r="R328" s="11"/>
      <c r="S328" s="11"/>
      <c r="T328" s="11"/>
      <c r="U328" s="11"/>
      <c r="V328" s="11"/>
      <c r="W328" s="11"/>
      <c r="X328" s="11"/>
      <c r="Y328" s="11"/>
      <c r="Z328" s="11"/>
      <c r="AA328" s="11"/>
    </row>
    <row r="329" ht="14.25">
      <c r="A329" s="35"/>
      <c r="B329" s="44">
        <v>319</v>
      </c>
      <c r="C329" s="45" t="s">
        <v>37</v>
      </c>
      <c r="D329" s="45" t="s">
        <v>21</v>
      </c>
      <c r="E329" s="46">
        <v>7808.8400000000001</v>
      </c>
      <c r="F329" s="47">
        <v>3</v>
      </c>
      <c r="G329" s="48">
        <f t="shared" si="41"/>
        <v>23426.52</v>
      </c>
      <c r="H329" s="39"/>
      <c r="I329" s="49">
        <f t="shared" si="35"/>
        <v>319</v>
      </c>
      <c r="J329" s="50" t="str">
        <f t="shared" si="37"/>
        <v xml:space="preserve">Огнетушитель </v>
      </c>
      <c r="K329" s="51"/>
      <c r="L329" s="51"/>
      <c r="M329" s="52" t="str">
        <f t="shared" si="38"/>
        <v>шт</v>
      </c>
      <c r="N329" s="53">
        <f t="shared" si="39"/>
        <v>7808.8400000000001</v>
      </c>
      <c r="O329" s="54"/>
      <c r="P329" s="55">
        <f t="shared" si="40"/>
        <v>3</v>
      </c>
      <c r="Q329" s="43">
        <f t="shared" si="36"/>
        <v>0</v>
      </c>
      <c r="R329" s="11"/>
      <c r="S329" s="11"/>
      <c r="T329" s="11"/>
      <c r="U329" s="11"/>
      <c r="V329" s="11"/>
      <c r="W329" s="11"/>
      <c r="X329" s="11"/>
      <c r="Y329" s="11"/>
      <c r="Z329" s="11"/>
      <c r="AA329" s="11"/>
    </row>
    <row r="330" ht="14.25">
      <c r="A330" s="35"/>
      <c r="B330" s="44">
        <v>320</v>
      </c>
      <c r="C330" s="45" t="s">
        <v>37</v>
      </c>
      <c r="D330" s="45" t="s">
        <v>21</v>
      </c>
      <c r="E330" s="46">
        <v>7808.8400000000001</v>
      </c>
      <c r="F330" s="47">
        <v>3</v>
      </c>
      <c r="G330" s="48">
        <f t="shared" si="41"/>
        <v>23426.52</v>
      </c>
      <c r="H330" s="39"/>
      <c r="I330" s="49">
        <f t="shared" si="35"/>
        <v>320</v>
      </c>
      <c r="J330" s="50" t="str">
        <f t="shared" si="37"/>
        <v xml:space="preserve">Огнетушитель </v>
      </c>
      <c r="K330" s="51"/>
      <c r="L330" s="51"/>
      <c r="M330" s="52" t="str">
        <f t="shared" si="38"/>
        <v>шт</v>
      </c>
      <c r="N330" s="53">
        <f t="shared" si="39"/>
        <v>7808.8400000000001</v>
      </c>
      <c r="O330" s="54"/>
      <c r="P330" s="55">
        <f t="shared" si="40"/>
        <v>3</v>
      </c>
      <c r="Q330" s="43">
        <f t="shared" si="36"/>
        <v>0</v>
      </c>
      <c r="R330" s="11"/>
      <c r="S330" s="11"/>
      <c r="T330" s="11"/>
      <c r="U330" s="11"/>
      <c r="V330" s="11"/>
      <c r="W330" s="11"/>
      <c r="X330" s="11"/>
      <c r="Y330" s="11"/>
      <c r="Z330" s="11"/>
      <c r="AA330" s="11"/>
    </row>
    <row r="331" ht="14.25">
      <c r="A331" s="35"/>
      <c r="B331" s="44">
        <v>321</v>
      </c>
      <c r="C331" s="45" t="s">
        <v>37</v>
      </c>
      <c r="D331" s="45" t="s">
        <v>21</v>
      </c>
      <c r="E331" s="46">
        <v>573.75999999999999</v>
      </c>
      <c r="F331" s="47">
        <v>3</v>
      </c>
      <c r="G331" s="48">
        <f t="shared" si="41"/>
        <v>1721.28</v>
      </c>
      <c r="H331" s="39"/>
      <c r="I331" s="49">
        <f t="shared" si="35"/>
        <v>321</v>
      </c>
      <c r="J331" s="50" t="str">
        <f t="shared" si="37"/>
        <v xml:space="preserve">Огнетушитель </v>
      </c>
      <c r="K331" s="51"/>
      <c r="L331" s="51"/>
      <c r="M331" s="52" t="str">
        <f t="shared" si="38"/>
        <v>шт</v>
      </c>
      <c r="N331" s="53">
        <f t="shared" si="39"/>
        <v>573.75999999999999</v>
      </c>
      <c r="O331" s="54"/>
      <c r="P331" s="55">
        <f t="shared" si="40"/>
        <v>3</v>
      </c>
      <c r="Q331" s="43">
        <f t="shared" si="36"/>
        <v>0</v>
      </c>
      <c r="R331" s="11"/>
      <c r="S331" s="11"/>
      <c r="T331" s="11"/>
      <c r="U331" s="11"/>
      <c r="V331" s="11"/>
      <c r="W331" s="11"/>
      <c r="X331" s="11"/>
      <c r="Y331" s="11"/>
      <c r="Z331" s="11"/>
      <c r="AA331" s="11"/>
    </row>
    <row r="332" ht="14.25">
      <c r="A332" s="35"/>
      <c r="B332" s="44">
        <v>322</v>
      </c>
      <c r="C332" s="45" t="s">
        <v>37</v>
      </c>
      <c r="D332" s="45" t="s">
        <v>21</v>
      </c>
      <c r="E332" s="46">
        <v>769.86000000000001</v>
      </c>
      <c r="F332" s="47">
        <v>8</v>
      </c>
      <c r="G332" s="48">
        <f t="shared" si="41"/>
        <v>6158.8800000000001</v>
      </c>
      <c r="H332" s="39"/>
      <c r="I332" s="49">
        <f t="shared" si="35"/>
        <v>322</v>
      </c>
      <c r="J332" s="50" t="str">
        <f t="shared" si="37"/>
        <v xml:space="preserve">Огнетушитель </v>
      </c>
      <c r="K332" s="51"/>
      <c r="L332" s="51"/>
      <c r="M332" s="52" t="str">
        <f t="shared" si="38"/>
        <v>шт</v>
      </c>
      <c r="N332" s="53">
        <f t="shared" si="39"/>
        <v>769.86000000000001</v>
      </c>
      <c r="O332" s="54"/>
      <c r="P332" s="55">
        <f t="shared" si="40"/>
        <v>8</v>
      </c>
      <c r="Q332" s="43">
        <f t="shared" si="36"/>
        <v>0</v>
      </c>
      <c r="R332" s="11"/>
      <c r="S332" s="11"/>
      <c r="T332" s="11"/>
      <c r="U332" s="11"/>
      <c r="V332" s="11"/>
      <c r="W332" s="11"/>
      <c r="X332" s="11"/>
      <c r="Y332" s="11"/>
      <c r="Z332" s="11"/>
      <c r="AA332" s="11"/>
    </row>
    <row r="333" ht="14.25">
      <c r="A333" s="35"/>
      <c r="B333" s="44">
        <v>323</v>
      </c>
      <c r="C333" s="45" t="s">
        <v>37</v>
      </c>
      <c r="D333" s="45" t="s">
        <v>21</v>
      </c>
      <c r="E333" s="46">
        <v>919.38</v>
      </c>
      <c r="F333" s="47">
        <v>24</v>
      </c>
      <c r="G333" s="48">
        <f t="shared" si="41"/>
        <v>22065.119999999999</v>
      </c>
      <c r="H333" s="39"/>
      <c r="I333" s="49">
        <f t="shared" si="35"/>
        <v>323</v>
      </c>
      <c r="J333" s="50" t="str">
        <f t="shared" si="37"/>
        <v xml:space="preserve">Огнетушитель </v>
      </c>
      <c r="K333" s="51"/>
      <c r="L333" s="51"/>
      <c r="M333" s="52" t="str">
        <f t="shared" si="38"/>
        <v>шт</v>
      </c>
      <c r="N333" s="53">
        <f t="shared" si="39"/>
        <v>919.38</v>
      </c>
      <c r="O333" s="54"/>
      <c r="P333" s="55">
        <f t="shared" si="40"/>
        <v>24</v>
      </c>
      <c r="Q333" s="43">
        <f t="shared" si="36"/>
        <v>0</v>
      </c>
      <c r="R333" s="11"/>
      <c r="S333" s="11"/>
      <c r="T333" s="11"/>
      <c r="U333" s="11"/>
      <c r="V333" s="11"/>
      <c r="W333" s="11"/>
      <c r="X333" s="11"/>
      <c r="Y333" s="11"/>
      <c r="Z333" s="11"/>
      <c r="AA333" s="11"/>
    </row>
    <row r="334" ht="14.25">
      <c r="A334" s="35"/>
      <c r="B334" s="44">
        <v>324</v>
      </c>
      <c r="C334" s="45" t="s">
        <v>37</v>
      </c>
      <c r="D334" s="45" t="s">
        <v>21</v>
      </c>
      <c r="E334" s="46">
        <v>8721.1499999999996</v>
      </c>
      <c r="F334" s="47">
        <v>5</v>
      </c>
      <c r="G334" s="48">
        <f t="shared" si="41"/>
        <v>43605.75</v>
      </c>
      <c r="H334" s="39"/>
      <c r="I334" s="49">
        <f t="shared" si="35"/>
        <v>324</v>
      </c>
      <c r="J334" s="50" t="str">
        <f t="shared" si="37"/>
        <v xml:space="preserve">Огнетушитель </v>
      </c>
      <c r="K334" s="51"/>
      <c r="L334" s="51"/>
      <c r="M334" s="52" t="str">
        <f t="shared" si="38"/>
        <v>шт</v>
      </c>
      <c r="N334" s="53">
        <f t="shared" si="39"/>
        <v>8721.1499999999996</v>
      </c>
      <c r="O334" s="54"/>
      <c r="P334" s="55">
        <f t="shared" si="40"/>
        <v>5</v>
      </c>
      <c r="Q334" s="43">
        <f t="shared" si="36"/>
        <v>0</v>
      </c>
      <c r="R334" s="11"/>
      <c r="S334" s="11"/>
      <c r="T334" s="11"/>
      <c r="U334" s="11"/>
      <c r="V334" s="11"/>
      <c r="W334" s="11"/>
      <c r="X334" s="11"/>
      <c r="Y334" s="11"/>
      <c r="Z334" s="11"/>
      <c r="AA334" s="11"/>
    </row>
    <row r="335" ht="14.25">
      <c r="A335" s="35"/>
      <c r="B335" s="44">
        <v>325</v>
      </c>
      <c r="C335" s="45" t="s">
        <v>37</v>
      </c>
      <c r="D335" s="45" t="s">
        <v>21</v>
      </c>
      <c r="E335" s="46">
        <v>2164.0100000000002</v>
      </c>
      <c r="F335" s="47">
        <v>20</v>
      </c>
      <c r="G335" s="48">
        <f t="shared" si="41"/>
        <v>43280.200000000004</v>
      </c>
      <c r="H335" s="39"/>
      <c r="I335" s="49">
        <f t="shared" si="35"/>
        <v>325</v>
      </c>
      <c r="J335" s="50" t="str">
        <f t="shared" si="37"/>
        <v xml:space="preserve">Огнетушитель </v>
      </c>
      <c r="K335" s="51"/>
      <c r="L335" s="51"/>
      <c r="M335" s="52" t="str">
        <f t="shared" si="38"/>
        <v>шт</v>
      </c>
      <c r="N335" s="53">
        <f t="shared" si="39"/>
        <v>2164.0100000000002</v>
      </c>
      <c r="O335" s="54"/>
      <c r="P335" s="55">
        <f t="shared" si="40"/>
        <v>20</v>
      </c>
      <c r="Q335" s="43">
        <f t="shared" si="36"/>
        <v>0</v>
      </c>
      <c r="R335" s="11"/>
      <c r="S335" s="11"/>
      <c r="T335" s="11"/>
      <c r="U335" s="11"/>
      <c r="V335" s="11"/>
      <c r="W335" s="11"/>
      <c r="X335" s="11"/>
      <c r="Y335" s="11"/>
      <c r="Z335" s="11"/>
      <c r="AA335" s="11"/>
    </row>
    <row r="336" ht="14.25">
      <c r="A336" s="35"/>
      <c r="B336" s="44">
        <v>326</v>
      </c>
      <c r="C336" s="45" t="s">
        <v>37</v>
      </c>
      <c r="D336" s="45" t="s">
        <v>21</v>
      </c>
      <c r="E336" s="46">
        <v>3090.0500000000002</v>
      </c>
      <c r="F336" s="47">
        <v>62</v>
      </c>
      <c r="G336" s="48">
        <f t="shared" si="41"/>
        <v>191583.10000000001</v>
      </c>
      <c r="H336" s="39"/>
      <c r="I336" s="49">
        <f t="shared" si="35"/>
        <v>326</v>
      </c>
      <c r="J336" s="50" t="str">
        <f t="shared" si="37"/>
        <v xml:space="preserve">Огнетушитель </v>
      </c>
      <c r="K336" s="51"/>
      <c r="L336" s="51"/>
      <c r="M336" s="52" t="str">
        <f t="shared" si="38"/>
        <v>шт</v>
      </c>
      <c r="N336" s="53">
        <f t="shared" si="39"/>
        <v>3090.0500000000002</v>
      </c>
      <c r="O336" s="54"/>
      <c r="P336" s="55">
        <f t="shared" si="40"/>
        <v>62</v>
      </c>
      <c r="Q336" s="43">
        <f t="shared" si="36"/>
        <v>0</v>
      </c>
      <c r="R336" s="11"/>
      <c r="S336" s="11"/>
      <c r="T336" s="11"/>
      <c r="U336" s="11"/>
      <c r="V336" s="11"/>
      <c r="W336" s="11"/>
      <c r="X336" s="11"/>
      <c r="Y336" s="11"/>
      <c r="Z336" s="11"/>
      <c r="AA336" s="11"/>
    </row>
    <row r="337" ht="14.25">
      <c r="A337" s="35"/>
      <c r="B337" s="44">
        <v>327</v>
      </c>
      <c r="C337" s="45" t="s">
        <v>77</v>
      </c>
      <c r="D337" s="45" t="s">
        <v>21</v>
      </c>
      <c r="E337" s="46">
        <v>530.47000000000003</v>
      </c>
      <c r="F337" s="47">
        <v>5</v>
      </c>
      <c r="G337" s="48">
        <f t="shared" si="41"/>
        <v>2652.3500000000004</v>
      </c>
      <c r="H337" s="39"/>
      <c r="I337" s="49">
        <f t="shared" si="35"/>
        <v>327</v>
      </c>
      <c r="J337" s="50" t="str">
        <f t="shared" si="37"/>
        <v>Пеногенератор</v>
      </c>
      <c r="K337" s="51"/>
      <c r="L337" s="51"/>
      <c r="M337" s="52" t="str">
        <f t="shared" si="38"/>
        <v>шт</v>
      </c>
      <c r="N337" s="53">
        <f t="shared" si="39"/>
        <v>530.47000000000003</v>
      </c>
      <c r="O337" s="54"/>
      <c r="P337" s="55">
        <f t="shared" si="40"/>
        <v>5</v>
      </c>
      <c r="Q337" s="43">
        <f t="shared" si="36"/>
        <v>0</v>
      </c>
      <c r="R337" s="11"/>
      <c r="S337" s="11"/>
      <c r="T337" s="11"/>
      <c r="U337" s="11"/>
      <c r="V337" s="11"/>
      <c r="W337" s="11"/>
      <c r="X337" s="11"/>
      <c r="Y337" s="11"/>
      <c r="Z337" s="11"/>
      <c r="AA337" s="11"/>
    </row>
    <row r="338" ht="14.25">
      <c r="A338" s="35"/>
      <c r="B338" s="44">
        <v>328</v>
      </c>
      <c r="C338" s="45" t="s">
        <v>38</v>
      </c>
      <c r="D338" s="45" t="s">
        <v>21</v>
      </c>
      <c r="E338" s="46">
        <v>63.840000000000003</v>
      </c>
      <c r="F338" s="47">
        <v>3</v>
      </c>
      <c r="G338" s="48">
        <f t="shared" si="41"/>
        <v>191.52000000000001</v>
      </c>
      <c r="H338" s="39"/>
      <c r="I338" s="49">
        <f t="shared" si="35"/>
        <v>328</v>
      </c>
      <c r="J338" s="50" t="str">
        <f t="shared" si="37"/>
        <v xml:space="preserve">Раструб для огнетушителей </v>
      </c>
      <c r="K338" s="51"/>
      <c r="L338" s="51"/>
      <c r="M338" s="52" t="str">
        <f t="shared" si="38"/>
        <v>шт</v>
      </c>
      <c r="N338" s="53">
        <f t="shared" si="39"/>
        <v>63.840000000000003</v>
      </c>
      <c r="O338" s="54"/>
      <c r="P338" s="55">
        <f t="shared" si="40"/>
        <v>3</v>
      </c>
      <c r="Q338" s="43">
        <f t="shared" si="36"/>
        <v>0</v>
      </c>
      <c r="R338" s="11"/>
      <c r="S338" s="11"/>
      <c r="T338" s="11"/>
      <c r="U338" s="11"/>
      <c r="V338" s="11"/>
      <c r="W338" s="11"/>
      <c r="X338" s="11"/>
      <c r="Y338" s="11"/>
      <c r="Z338" s="11"/>
      <c r="AA338" s="11"/>
    </row>
    <row r="339" ht="14.25">
      <c r="A339" s="35"/>
      <c r="B339" s="44">
        <v>329</v>
      </c>
      <c r="C339" s="45" t="s">
        <v>39</v>
      </c>
      <c r="D339" s="45" t="s">
        <v>21</v>
      </c>
      <c r="E339" s="46">
        <v>304.44999999999999</v>
      </c>
      <c r="F339" s="47">
        <v>16</v>
      </c>
      <c r="G339" s="48">
        <f t="shared" si="41"/>
        <v>4871.1999999999998</v>
      </c>
      <c r="H339" s="39"/>
      <c r="I339" s="49">
        <f t="shared" si="35"/>
        <v>329</v>
      </c>
      <c r="J339" s="50" t="str">
        <f t="shared" si="37"/>
        <v xml:space="preserve">Раструб для огнетушителей</v>
      </c>
      <c r="K339" s="51"/>
      <c r="L339" s="51"/>
      <c r="M339" s="52" t="str">
        <f t="shared" si="38"/>
        <v>шт</v>
      </c>
      <c r="N339" s="53">
        <f t="shared" si="39"/>
        <v>304.44999999999999</v>
      </c>
      <c r="O339" s="54"/>
      <c r="P339" s="55">
        <f t="shared" si="40"/>
        <v>16</v>
      </c>
      <c r="Q339" s="43">
        <f t="shared" si="36"/>
        <v>0</v>
      </c>
      <c r="R339" s="11"/>
      <c r="S339" s="11"/>
      <c r="T339" s="11"/>
      <c r="U339" s="11"/>
      <c r="V339" s="11"/>
      <c r="W339" s="11"/>
      <c r="X339" s="11"/>
      <c r="Y339" s="11"/>
      <c r="Z339" s="11"/>
      <c r="AA339" s="11"/>
    </row>
    <row r="340" ht="14.25">
      <c r="A340" s="35"/>
      <c r="B340" s="44">
        <v>330</v>
      </c>
      <c r="C340" s="45" t="s">
        <v>37</v>
      </c>
      <c r="D340" s="45" t="s">
        <v>21</v>
      </c>
      <c r="E340" s="46">
        <v>9896.3199999999997</v>
      </c>
      <c r="F340" s="47">
        <v>2</v>
      </c>
      <c r="G340" s="48">
        <f t="shared" si="41"/>
        <v>19792.639999999999</v>
      </c>
      <c r="H340" s="39"/>
      <c r="I340" s="49">
        <f t="shared" si="35"/>
        <v>330</v>
      </c>
      <c r="J340" s="50" t="str">
        <f t="shared" si="37"/>
        <v xml:space="preserve">Огнетушитель </v>
      </c>
      <c r="K340" s="51"/>
      <c r="L340" s="51"/>
      <c r="M340" s="52" t="str">
        <f t="shared" si="38"/>
        <v>шт</v>
      </c>
      <c r="N340" s="53">
        <f t="shared" si="39"/>
        <v>9896.3199999999997</v>
      </c>
      <c r="O340" s="54"/>
      <c r="P340" s="55">
        <f t="shared" si="40"/>
        <v>2</v>
      </c>
      <c r="Q340" s="43">
        <f t="shared" si="36"/>
        <v>0</v>
      </c>
      <c r="R340" s="11"/>
      <c r="S340" s="11"/>
      <c r="T340" s="11"/>
      <c r="U340" s="11"/>
      <c r="V340" s="11"/>
      <c r="W340" s="11"/>
      <c r="X340" s="11"/>
      <c r="Y340" s="11"/>
      <c r="Z340" s="11"/>
      <c r="AA340" s="11"/>
    </row>
    <row r="341" ht="14.25">
      <c r="A341" s="35"/>
      <c r="B341" s="44">
        <v>331</v>
      </c>
      <c r="C341" s="45" t="s">
        <v>43</v>
      </c>
      <c r="D341" s="45" t="s">
        <v>21</v>
      </c>
      <c r="E341" s="46">
        <v>1018.83</v>
      </c>
      <c r="F341" s="47">
        <v>1</v>
      </c>
      <c r="G341" s="48">
        <f t="shared" si="41"/>
        <v>1018.83</v>
      </c>
      <c r="H341" s="39"/>
      <c r="I341" s="49">
        <f t="shared" si="35"/>
        <v>331</v>
      </c>
      <c r="J341" s="50" t="str">
        <f t="shared" si="37"/>
        <v xml:space="preserve">Тележка </v>
      </c>
      <c r="K341" s="51"/>
      <c r="L341" s="51"/>
      <c r="M341" s="52" t="str">
        <f t="shared" si="38"/>
        <v>шт</v>
      </c>
      <c r="N341" s="53">
        <f t="shared" si="39"/>
        <v>1018.83</v>
      </c>
      <c r="O341" s="54"/>
      <c r="P341" s="55">
        <f t="shared" si="40"/>
        <v>1</v>
      </c>
      <c r="Q341" s="43">
        <f t="shared" si="36"/>
        <v>0</v>
      </c>
      <c r="R341" s="11"/>
      <c r="S341" s="11"/>
      <c r="T341" s="11"/>
      <c r="U341" s="11"/>
      <c r="V341" s="11"/>
      <c r="W341" s="11"/>
      <c r="X341" s="11"/>
      <c r="Y341" s="11"/>
      <c r="Z341" s="11"/>
      <c r="AA341" s="11"/>
    </row>
    <row r="342" ht="14.25">
      <c r="A342" s="35"/>
      <c r="B342" s="44">
        <v>332</v>
      </c>
      <c r="C342" s="45" t="s">
        <v>48</v>
      </c>
      <c r="D342" s="45" t="s">
        <v>21</v>
      </c>
      <c r="E342" s="46">
        <v>1619.3700000000001</v>
      </c>
      <c r="F342" s="47">
        <v>6</v>
      </c>
      <c r="G342" s="48">
        <f t="shared" si="41"/>
        <v>9716.2200000000012</v>
      </c>
      <c r="H342" s="39"/>
      <c r="I342" s="49">
        <f t="shared" si="35"/>
        <v>332</v>
      </c>
      <c r="J342" s="50" t="str">
        <f t="shared" si="37"/>
        <v xml:space="preserve">Шланг к огнетушителям
</v>
      </c>
      <c r="K342" s="51"/>
      <c r="L342" s="51"/>
      <c r="M342" s="52" t="str">
        <f t="shared" si="38"/>
        <v>шт</v>
      </c>
      <c r="N342" s="53">
        <f t="shared" si="39"/>
        <v>1619.3700000000001</v>
      </c>
      <c r="O342" s="54"/>
      <c r="P342" s="55">
        <f t="shared" si="40"/>
        <v>6</v>
      </c>
      <c r="Q342" s="43">
        <f t="shared" si="36"/>
        <v>0</v>
      </c>
      <c r="R342" s="11"/>
      <c r="S342" s="11"/>
      <c r="T342" s="11"/>
      <c r="U342" s="11"/>
      <c r="V342" s="11"/>
      <c r="W342" s="11"/>
      <c r="X342" s="11"/>
      <c r="Y342" s="11"/>
      <c r="Z342" s="11"/>
      <c r="AA342" s="11"/>
    </row>
    <row r="343" ht="14.25">
      <c r="A343" s="35"/>
      <c r="B343" s="44">
        <v>333</v>
      </c>
      <c r="C343" s="45" t="s">
        <v>69</v>
      </c>
      <c r="D343" s="45" t="s">
        <v>21</v>
      </c>
      <c r="E343" s="46">
        <v>12500</v>
      </c>
      <c r="F343" s="47">
        <v>3</v>
      </c>
      <c r="G343" s="48">
        <f t="shared" si="41"/>
        <v>37500</v>
      </c>
      <c r="H343" s="39"/>
      <c r="I343" s="49">
        <f t="shared" si="35"/>
        <v>333</v>
      </c>
      <c r="J343" s="50" t="str">
        <f t="shared" si="37"/>
        <v xml:space="preserve">Гайка пожарная</v>
      </c>
      <c r="K343" s="51"/>
      <c r="L343" s="51"/>
      <c r="M343" s="52" t="str">
        <f t="shared" si="38"/>
        <v>шт</v>
      </c>
      <c r="N343" s="53">
        <f t="shared" si="39"/>
        <v>12500</v>
      </c>
      <c r="O343" s="54"/>
      <c r="P343" s="55">
        <f t="shared" si="40"/>
        <v>3</v>
      </c>
      <c r="Q343" s="43">
        <f t="shared" si="36"/>
        <v>0</v>
      </c>
      <c r="R343" s="11"/>
      <c r="S343" s="11"/>
      <c r="T343" s="11"/>
      <c r="U343" s="11"/>
      <c r="V343" s="11"/>
      <c r="W343" s="11"/>
      <c r="X343" s="11"/>
      <c r="Y343" s="11"/>
      <c r="Z343" s="11"/>
      <c r="AA343" s="11"/>
    </row>
    <row r="344" ht="14.25">
      <c r="A344" s="35"/>
      <c r="B344" s="44">
        <v>334</v>
      </c>
      <c r="C344" s="45" t="s">
        <v>49</v>
      </c>
      <c r="D344" s="45" t="s">
        <v>21</v>
      </c>
      <c r="E344" s="46">
        <v>998.20000000000005</v>
      </c>
      <c r="F344" s="47">
        <v>1</v>
      </c>
      <c r="G344" s="48">
        <f t="shared" si="41"/>
        <v>998.20000000000005</v>
      </c>
      <c r="H344" s="39"/>
      <c r="I344" s="49">
        <f t="shared" si="35"/>
        <v>334</v>
      </c>
      <c r="J344" s="50" t="str">
        <f t="shared" si="37"/>
        <v xml:space="preserve">Переходник пожарный
</v>
      </c>
      <c r="K344" s="51"/>
      <c r="L344" s="51"/>
      <c r="M344" s="52" t="str">
        <f t="shared" si="38"/>
        <v>шт</v>
      </c>
      <c r="N344" s="53">
        <f t="shared" si="39"/>
        <v>998.20000000000005</v>
      </c>
      <c r="O344" s="54"/>
      <c r="P344" s="55">
        <f t="shared" si="40"/>
        <v>1</v>
      </c>
      <c r="Q344" s="43">
        <f t="shared" si="36"/>
        <v>0</v>
      </c>
      <c r="R344" s="11"/>
      <c r="S344" s="11"/>
      <c r="T344" s="11"/>
      <c r="U344" s="11"/>
      <c r="V344" s="11"/>
      <c r="W344" s="11"/>
      <c r="X344" s="11"/>
      <c r="Y344" s="11"/>
      <c r="Z344" s="11"/>
      <c r="AA344" s="11"/>
    </row>
    <row r="345" ht="14.25">
      <c r="A345" s="35"/>
      <c r="B345" s="44">
        <v>335</v>
      </c>
      <c r="C345" s="45" t="s">
        <v>49</v>
      </c>
      <c r="D345" s="45" t="s">
        <v>21</v>
      </c>
      <c r="E345" s="46">
        <v>998.20000000000005</v>
      </c>
      <c r="F345" s="47">
        <v>1</v>
      </c>
      <c r="G345" s="48">
        <f t="shared" si="41"/>
        <v>998.20000000000005</v>
      </c>
      <c r="H345" s="39"/>
      <c r="I345" s="49">
        <f t="shared" si="35"/>
        <v>335</v>
      </c>
      <c r="J345" s="50" t="str">
        <f t="shared" si="37"/>
        <v xml:space="preserve">Переходник пожарный
</v>
      </c>
      <c r="K345" s="51"/>
      <c r="L345" s="51"/>
      <c r="M345" s="52" t="str">
        <f t="shared" si="38"/>
        <v>шт</v>
      </c>
      <c r="N345" s="53">
        <f t="shared" si="39"/>
        <v>998.20000000000005</v>
      </c>
      <c r="O345" s="54"/>
      <c r="P345" s="55">
        <f t="shared" si="40"/>
        <v>1</v>
      </c>
      <c r="Q345" s="43">
        <f t="shared" si="36"/>
        <v>0</v>
      </c>
      <c r="R345" s="11"/>
      <c r="S345" s="11"/>
      <c r="T345" s="11"/>
      <c r="U345" s="11"/>
      <c r="V345" s="11"/>
      <c r="W345" s="11"/>
      <c r="X345" s="11"/>
      <c r="Y345" s="11"/>
      <c r="Z345" s="11"/>
      <c r="AA345" s="11"/>
    </row>
    <row r="346" ht="14.25">
      <c r="A346" s="35"/>
      <c r="B346" s="44">
        <v>336</v>
      </c>
      <c r="C346" s="45" t="s">
        <v>27</v>
      </c>
      <c r="D346" s="45" t="s">
        <v>21</v>
      </c>
      <c r="E346" s="46">
        <v>56.149999999999999</v>
      </c>
      <c r="F346" s="47">
        <v>6</v>
      </c>
      <c r="G346" s="48">
        <f t="shared" si="41"/>
        <v>336.89999999999998</v>
      </c>
      <c r="H346" s="39"/>
      <c r="I346" s="49">
        <f t="shared" si="35"/>
        <v>336</v>
      </c>
      <c r="J346" s="50" t="str">
        <f t="shared" si="37"/>
        <v xml:space="preserve">Кронштейн для огнетушителей</v>
      </c>
      <c r="K346" s="51"/>
      <c r="L346" s="51"/>
      <c r="M346" s="52" t="str">
        <f t="shared" si="38"/>
        <v>шт</v>
      </c>
      <c r="N346" s="53">
        <f t="shared" si="39"/>
        <v>56.149999999999999</v>
      </c>
      <c r="O346" s="54"/>
      <c r="P346" s="55">
        <f t="shared" si="40"/>
        <v>6</v>
      </c>
      <c r="Q346" s="43">
        <f t="shared" si="36"/>
        <v>0</v>
      </c>
      <c r="R346" s="11"/>
      <c r="S346" s="11"/>
      <c r="T346" s="11"/>
      <c r="U346" s="11"/>
      <c r="V346" s="11"/>
      <c r="W346" s="11"/>
      <c r="X346" s="11"/>
      <c r="Y346" s="11"/>
      <c r="Z346" s="11"/>
      <c r="AA346" s="11"/>
    </row>
    <row r="347" ht="14.25">
      <c r="A347" s="35"/>
      <c r="B347" s="44">
        <v>337</v>
      </c>
      <c r="C347" s="45" t="s">
        <v>22</v>
      </c>
      <c r="D347" s="45" t="s">
        <v>21</v>
      </c>
      <c r="E347" s="46">
        <v>175.93000000000001</v>
      </c>
      <c r="F347" s="47">
        <v>25</v>
      </c>
      <c r="G347" s="48">
        <f t="shared" si="41"/>
        <v>4398.25</v>
      </c>
      <c r="H347" s="39"/>
      <c r="I347" s="49">
        <f t="shared" si="35"/>
        <v>337</v>
      </c>
      <c r="J347" s="50" t="str">
        <f t="shared" si="37"/>
        <v xml:space="preserve">Головка рукавная </v>
      </c>
      <c r="K347" s="51"/>
      <c r="L347" s="51"/>
      <c r="M347" s="52" t="str">
        <f t="shared" si="38"/>
        <v>шт</v>
      </c>
      <c r="N347" s="53">
        <f t="shared" si="39"/>
        <v>175.93000000000001</v>
      </c>
      <c r="O347" s="54"/>
      <c r="P347" s="55">
        <f t="shared" si="40"/>
        <v>25</v>
      </c>
      <c r="Q347" s="43">
        <f t="shared" si="36"/>
        <v>0</v>
      </c>
      <c r="R347" s="11"/>
      <c r="S347" s="11"/>
      <c r="T347" s="11"/>
      <c r="U347" s="11"/>
      <c r="V347" s="11"/>
      <c r="W347" s="11"/>
      <c r="X347" s="11"/>
      <c r="Y347" s="11"/>
      <c r="Z347" s="11"/>
      <c r="AA347" s="11"/>
    </row>
    <row r="348" ht="14.25">
      <c r="A348" s="35"/>
      <c r="B348" s="44">
        <v>338</v>
      </c>
      <c r="C348" s="45" t="s">
        <v>54</v>
      </c>
      <c r="D348" s="45" t="s">
        <v>21</v>
      </c>
      <c r="E348" s="46">
        <v>2276.52</v>
      </c>
      <c r="F348" s="47">
        <v>25</v>
      </c>
      <c r="G348" s="48">
        <f t="shared" si="41"/>
        <v>56913</v>
      </c>
      <c r="H348" s="39"/>
      <c r="I348" s="49">
        <f t="shared" si="35"/>
        <v>338</v>
      </c>
      <c r="J348" s="50" t="str">
        <f t="shared" si="37"/>
        <v xml:space="preserve">Кран пожарный </v>
      </c>
      <c r="K348" s="51"/>
      <c r="L348" s="51"/>
      <c r="M348" s="52" t="str">
        <f t="shared" si="38"/>
        <v>шт</v>
      </c>
      <c r="N348" s="53">
        <f t="shared" si="39"/>
        <v>2276.52</v>
      </c>
      <c r="O348" s="54"/>
      <c r="P348" s="55">
        <f t="shared" si="40"/>
        <v>25</v>
      </c>
      <c r="Q348" s="43">
        <f t="shared" si="36"/>
        <v>0</v>
      </c>
      <c r="R348" s="11"/>
      <c r="S348" s="11"/>
      <c r="T348" s="11"/>
      <c r="U348" s="11"/>
      <c r="V348" s="11"/>
      <c r="W348" s="11"/>
      <c r="X348" s="11"/>
      <c r="Y348" s="11"/>
      <c r="Z348" s="11"/>
      <c r="AA348" s="11"/>
    </row>
    <row r="349" ht="14.25">
      <c r="A349" s="35"/>
      <c r="B349" s="44">
        <v>339</v>
      </c>
      <c r="C349" s="45" t="s">
        <v>31</v>
      </c>
      <c r="D349" s="45" t="s">
        <v>21</v>
      </c>
      <c r="E349" s="46">
        <v>3669.2200000000003</v>
      </c>
      <c r="F349" s="47">
        <v>13</v>
      </c>
      <c r="G349" s="48">
        <f t="shared" si="41"/>
        <v>47699.860000000001</v>
      </c>
      <c r="H349" s="39"/>
      <c r="I349" s="49">
        <f t="shared" si="35"/>
        <v>339</v>
      </c>
      <c r="J349" s="50" t="str">
        <f t="shared" si="37"/>
        <v xml:space="preserve">Рукав пожарный </v>
      </c>
      <c r="K349" s="51"/>
      <c r="L349" s="51"/>
      <c r="M349" s="52" t="str">
        <f t="shared" si="38"/>
        <v>шт</v>
      </c>
      <c r="N349" s="53">
        <f t="shared" si="39"/>
        <v>3669.2200000000003</v>
      </c>
      <c r="O349" s="54"/>
      <c r="P349" s="55">
        <f t="shared" si="40"/>
        <v>13</v>
      </c>
      <c r="Q349" s="43">
        <f t="shared" si="36"/>
        <v>0</v>
      </c>
      <c r="R349" s="11"/>
      <c r="S349" s="11"/>
      <c r="T349" s="11"/>
      <c r="U349" s="11"/>
      <c r="V349" s="11"/>
      <c r="W349" s="11"/>
      <c r="X349" s="11"/>
      <c r="Y349" s="11"/>
      <c r="Z349" s="11"/>
      <c r="AA349" s="11"/>
    </row>
    <row r="350" ht="14.25">
      <c r="A350" s="35"/>
      <c r="B350" s="44">
        <v>340</v>
      </c>
      <c r="C350" s="45" t="s">
        <v>33</v>
      </c>
      <c r="D350" s="45" t="s">
        <v>21</v>
      </c>
      <c r="E350" s="46">
        <v>12061.58</v>
      </c>
      <c r="F350" s="47">
        <v>8</v>
      </c>
      <c r="G350" s="48">
        <f t="shared" si="41"/>
        <v>96492.639999999999</v>
      </c>
      <c r="H350" s="39"/>
      <c r="I350" s="49">
        <f t="shared" si="35"/>
        <v>340</v>
      </c>
      <c r="J350" s="50" t="str">
        <f t="shared" si="37"/>
        <v xml:space="preserve">Ствол пожарный </v>
      </c>
      <c r="K350" s="51"/>
      <c r="L350" s="51"/>
      <c r="M350" s="52" t="str">
        <f t="shared" si="38"/>
        <v>шт</v>
      </c>
      <c r="N350" s="53">
        <f t="shared" si="39"/>
        <v>12061.58</v>
      </c>
      <c r="O350" s="54"/>
      <c r="P350" s="55">
        <f t="shared" si="40"/>
        <v>8</v>
      </c>
      <c r="Q350" s="43">
        <f t="shared" si="36"/>
        <v>0</v>
      </c>
      <c r="R350" s="11"/>
      <c r="S350" s="11"/>
      <c r="T350" s="11"/>
      <c r="U350" s="11"/>
      <c r="V350" s="11"/>
      <c r="W350" s="11"/>
      <c r="X350" s="11"/>
      <c r="Y350" s="11"/>
      <c r="Z350" s="11"/>
      <c r="AA350" s="11"/>
    </row>
    <row r="351" ht="14.25">
      <c r="A351" s="35"/>
      <c r="B351" s="44">
        <v>341</v>
      </c>
      <c r="C351" s="45" t="s">
        <v>33</v>
      </c>
      <c r="D351" s="45" t="s">
        <v>21</v>
      </c>
      <c r="E351" s="46">
        <v>3863.0300000000002</v>
      </c>
      <c r="F351" s="47">
        <v>8</v>
      </c>
      <c r="G351" s="48">
        <f t="shared" si="41"/>
        <v>30904.240000000002</v>
      </c>
      <c r="H351" s="39"/>
      <c r="I351" s="49">
        <f t="shared" ref="I351:I414" si="42">B351</f>
        <v>341</v>
      </c>
      <c r="J351" s="50" t="str">
        <f t="shared" si="37"/>
        <v xml:space="preserve">Ствол пожарный </v>
      </c>
      <c r="K351" s="51"/>
      <c r="L351" s="51"/>
      <c r="M351" s="52" t="str">
        <f t="shared" si="38"/>
        <v>шт</v>
      </c>
      <c r="N351" s="53">
        <f t="shared" si="39"/>
        <v>3863.0300000000002</v>
      </c>
      <c r="O351" s="54"/>
      <c r="P351" s="55">
        <f t="shared" si="40"/>
        <v>8</v>
      </c>
      <c r="Q351" s="43">
        <f t="shared" ref="Q351:Q414" si="43">P351*O351</f>
        <v>0</v>
      </c>
      <c r="R351" s="11"/>
      <c r="S351" s="11"/>
      <c r="T351" s="11"/>
      <c r="U351" s="11"/>
      <c r="V351" s="11"/>
      <c r="W351" s="11"/>
      <c r="X351" s="11"/>
      <c r="Y351" s="11"/>
      <c r="Z351" s="11"/>
      <c r="AA351" s="11"/>
    </row>
    <row r="352" ht="14.25">
      <c r="A352" s="35"/>
      <c r="B352" s="44">
        <v>342</v>
      </c>
      <c r="C352" s="45" t="s">
        <v>65</v>
      </c>
      <c r="D352" s="45" t="s">
        <v>21</v>
      </c>
      <c r="E352" s="46">
        <v>16.43</v>
      </c>
      <c r="F352" s="47">
        <v>10</v>
      </c>
      <c r="G352" s="48">
        <f t="shared" si="41"/>
        <v>164.30000000000001</v>
      </c>
      <c r="H352" s="39"/>
      <c r="I352" s="49">
        <f t="shared" si="42"/>
        <v>342</v>
      </c>
      <c r="J352" s="50" t="str">
        <f t="shared" ref="J352:J415" si="44">C352</f>
        <v xml:space="preserve">Кольцо КН-50 (или эквивалент) </v>
      </c>
      <c r="K352" s="51"/>
      <c r="L352" s="51"/>
      <c r="M352" s="52" t="str">
        <f t="shared" ref="M352:M415" si="45">D352</f>
        <v>шт</v>
      </c>
      <c r="N352" s="53">
        <f t="shared" ref="N352:N415" si="46">E352</f>
        <v>16.43</v>
      </c>
      <c r="O352" s="54"/>
      <c r="P352" s="55">
        <f t="shared" ref="P352:P415" si="47">F352</f>
        <v>10</v>
      </c>
      <c r="Q352" s="43">
        <f t="shared" si="43"/>
        <v>0</v>
      </c>
      <c r="R352" s="11"/>
      <c r="S352" s="11"/>
      <c r="T352" s="11"/>
      <c r="U352" s="11"/>
      <c r="V352" s="11"/>
      <c r="W352" s="11"/>
      <c r="X352" s="11"/>
      <c r="Y352" s="11"/>
      <c r="Z352" s="11"/>
      <c r="AA352" s="11"/>
    </row>
    <row r="353" ht="14.25">
      <c r="A353" s="35"/>
      <c r="B353" s="44">
        <v>343</v>
      </c>
      <c r="C353" s="45" t="s">
        <v>34</v>
      </c>
      <c r="D353" s="45" t="s">
        <v>21</v>
      </c>
      <c r="E353" s="46">
        <v>3763.4200000000001</v>
      </c>
      <c r="F353" s="47">
        <v>1</v>
      </c>
      <c r="G353" s="48">
        <f t="shared" si="41"/>
        <v>3763.4200000000001</v>
      </c>
      <c r="H353" s="39"/>
      <c r="I353" s="49">
        <f t="shared" si="42"/>
        <v>343</v>
      </c>
      <c r="J353" s="50" t="str">
        <f t="shared" si="44"/>
        <v xml:space="preserve">Кошма асбестовая </v>
      </c>
      <c r="K353" s="51"/>
      <c r="L353" s="51"/>
      <c r="M353" s="52" t="str">
        <f t="shared" si="45"/>
        <v>шт</v>
      </c>
      <c r="N353" s="53">
        <f t="shared" si="46"/>
        <v>3763.4200000000001</v>
      </c>
      <c r="O353" s="54"/>
      <c r="P353" s="55">
        <f t="shared" si="47"/>
        <v>1</v>
      </c>
      <c r="Q353" s="43">
        <f t="shared" si="43"/>
        <v>0</v>
      </c>
      <c r="R353" s="11"/>
      <c r="S353" s="11"/>
      <c r="T353" s="11"/>
      <c r="U353" s="11"/>
      <c r="V353" s="11"/>
      <c r="W353" s="11"/>
      <c r="X353" s="11"/>
      <c r="Y353" s="11"/>
      <c r="Z353" s="11"/>
      <c r="AA353" s="11"/>
    </row>
    <row r="354" ht="14.25">
      <c r="A354" s="35"/>
      <c r="B354" s="44">
        <v>344</v>
      </c>
      <c r="C354" s="45" t="s">
        <v>52</v>
      </c>
      <c r="D354" s="45" t="s">
        <v>21</v>
      </c>
      <c r="E354" s="46">
        <v>2428.9500000000003</v>
      </c>
      <c r="F354" s="47">
        <v>1</v>
      </c>
      <c r="G354" s="48">
        <f t="shared" si="41"/>
        <v>2428.9500000000003</v>
      </c>
      <c r="H354" s="39"/>
      <c r="I354" s="49">
        <f t="shared" si="42"/>
        <v>344</v>
      </c>
      <c r="J354" s="50" t="str">
        <f t="shared" si="44"/>
        <v xml:space="preserve">Шкаф пожарный </v>
      </c>
      <c r="K354" s="51"/>
      <c r="L354" s="51"/>
      <c r="M354" s="52" t="str">
        <f t="shared" si="45"/>
        <v>шт</v>
      </c>
      <c r="N354" s="53">
        <f t="shared" si="46"/>
        <v>2428.9500000000003</v>
      </c>
      <c r="O354" s="54"/>
      <c r="P354" s="55">
        <f t="shared" si="47"/>
        <v>1</v>
      </c>
      <c r="Q354" s="43">
        <f t="shared" si="43"/>
        <v>0</v>
      </c>
      <c r="R354" s="11"/>
      <c r="S354" s="11"/>
      <c r="T354" s="11"/>
      <c r="U354" s="11"/>
      <c r="V354" s="11"/>
      <c r="W354" s="11"/>
      <c r="X354" s="11"/>
      <c r="Y354" s="11"/>
      <c r="Z354" s="11"/>
      <c r="AA354" s="11"/>
    </row>
    <row r="355" ht="14.25">
      <c r="A355" s="35"/>
      <c r="B355" s="44">
        <v>345</v>
      </c>
      <c r="C355" s="45" t="s">
        <v>35</v>
      </c>
      <c r="D355" s="45" t="s">
        <v>21</v>
      </c>
      <c r="E355" s="46">
        <v>436.71000000000004</v>
      </c>
      <c r="F355" s="47">
        <v>4</v>
      </c>
      <c r="G355" s="48">
        <f t="shared" si="41"/>
        <v>1746.8400000000001</v>
      </c>
      <c r="H355" s="39"/>
      <c r="I355" s="49">
        <f t="shared" si="42"/>
        <v>345</v>
      </c>
      <c r="J355" s="50" t="str">
        <f t="shared" si="44"/>
        <v xml:space="preserve">Полотно противопожарное </v>
      </c>
      <c r="K355" s="51"/>
      <c r="L355" s="51"/>
      <c r="M355" s="52" t="str">
        <f t="shared" si="45"/>
        <v>шт</v>
      </c>
      <c r="N355" s="53">
        <f t="shared" si="46"/>
        <v>436.71000000000004</v>
      </c>
      <c r="O355" s="54"/>
      <c r="P355" s="55">
        <f t="shared" si="47"/>
        <v>4</v>
      </c>
      <c r="Q355" s="43">
        <f t="shared" si="43"/>
        <v>0</v>
      </c>
      <c r="R355" s="11"/>
      <c r="S355" s="11"/>
      <c r="T355" s="11"/>
      <c r="U355" s="11"/>
      <c r="V355" s="11"/>
      <c r="W355" s="11"/>
      <c r="X355" s="11"/>
      <c r="Y355" s="11"/>
      <c r="Z355" s="11"/>
      <c r="AA355" s="11"/>
    </row>
    <row r="356" ht="14.25">
      <c r="A356" s="35"/>
      <c r="B356" s="44">
        <v>346</v>
      </c>
      <c r="C356" s="45" t="s">
        <v>78</v>
      </c>
      <c r="D356" s="45" t="s">
        <v>21</v>
      </c>
      <c r="E356" s="46">
        <v>43.670000000000002</v>
      </c>
      <c r="F356" s="47">
        <v>5</v>
      </c>
      <c r="G356" s="48">
        <f t="shared" ref="G356:G419" si="48">F356*E356</f>
        <v>218.35000000000002</v>
      </c>
      <c r="H356" s="39"/>
      <c r="I356" s="49">
        <f t="shared" si="42"/>
        <v>346</v>
      </c>
      <c r="J356" s="50" t="str">
        <f t="shared" si="44"/>
        <v xml:space="preserve">Крепление для огнетушителей</v>
      </c>
      <c r="K356" s="51"/>
      <c r="L356" s="51"/>
      <c r="M356" s="52" t="str">
        <f t="shared" si="45"/>
        <v>шт</v>
      </c>
      <c r="N356" s="53">
        <f t="shared" si="46"/>
        <v>43.670000000000002</v>
      </c>
      <c r="O356" s="54"/>
      <c r="P356" s="55">
        <f t="shared" si="47"/>
        <v>5</v>
      </c>
      <c r="Q356" s="43">
        <f t="shared" si="43"/>
        <v>0</v>
      </c>
      <c r="R356" s="11"/>
      <c r="S356" s="11"/>
      <c r="T356" s="11"/>
      <c r="U356" s="11"/>
      <c r="V356" s="11"/>
      <c r="W356" s="11"/>
      <c r="X356" s="11"/>
      <c r="Y356" s="11"/>
      <c r="Z356" s="11"/>
      <c r="AA356" s="11"/>
    </row>
    <row r="357" ht="14.25">
      <c r="A357" s="35"/>
      <c r="B357" s="44">
        <v>347</v>
      </c>
      <c r="C357" s="45" t="s">
        <v>27</v>
      </c>
      <c r="D357" s="45" t="s">
        <v>21</v>
      </c>
      <c r="E357" s="46">
        <v>1351.73</v>
      </c>
      <c r="F357" s="47">
        <v>5</v>
      </c>
      <c r="G357" s="48">
        <f t="shared" si="48"/>
        <v>6758.6499999999996</v>
      </c>
      <c r="H357" s="39"/>
      <c r="I357" s="49">
        <f t="shared" si="42"/>
        <v>347</v>
      </c>
      <c r="J357" s="50" t="str">
        <f t="shared" si="44"/>
        <v xml:space="preserve">Кронштейн для огнетушителей</v>
      </c>
      <c r="K357" s="51"/>
      <c r="L357" s="51"/>
      <c r="M357" s="52" t="str">
        <f t="shared" si="45"/>
        <v>шт</v>
      </c>
      <c r="N357" s="53">
        <f t="shared" si="46"/>
        <v>1351.73</v>
      </c>
      <c r="O357" s="54"/>
      <c r="P357" s="55">
        <f t="shared" si="47"/>
        <v>5</v>
      </c>
      <c r="Q357" s="43">
        <f t="shared" si="43"/>
        <v>0</v>
      </c>
      <c r="R357" s="11"/>
      <c r="S357" s="11"/>
      <c r="T357" s="11"/>
      <c r="U357" s="11"/>
      <c r="V357" s="11"/>
      <c r="W357" s="11"/>
      <c r="X357" s="11"/>
      <c r="Y357" s="11"/>
      <c r="Z357" s="11"/>
      <c r="AA357" s="11"/>
    </row>
    <row r="358" ht="14.25">
      <c r="A358" s="35"/>
      <c r="B358" s="44">
        <v>348</v>
      </c>
      <c r="C358" s="45" t="s">
        <v>37</v>
      </c>
      <c r="D358" s="45" t="s">
        <v>21</v>
      </c>
      <c r="E358" s="46">
        <v>7808.8400000000001</v>
      </c>
      <c r="F358" s="47">
        <v>7</v>
      </c>
      <c r="G358" s="48">
        <f t="shared" si="48"/>
        <v>54661.880000000005</v>
      </c>
      <c r="H358" s="39"/>
      <c r="I358" s="49">
        <f t="shared" si="42"/>
        <v>348</v>
      </c>
      <c r="J358" s="50" t="str">
        <f t="shared" si="44"/>
        <v xml:space="preserve">Огнетушитель </v>
      </c>
      <c r="K358" s="51"/>
      <c r="L358" s="51"/>
      <c r="M358" s="52" t="str">
        <f t="shared" si="45"/>
        <v>шт</v>
      </c>
      <c r="N358" s="53">
        <f t="shared" si="46"/>
        <v>7808.8400000000001</v>
      </c>
      <c r="O358" s="54"/>
      <c r="P358" s="55">
        <f t="shared" si="47"/>
        <v>7</v>
      </c>
      <c r="Q358" s="43">
        <f t="shared" si="43"/>
        <v>0</v>
      </c>
      <c r="R358" s="11"/>
      <c r="S358" s="11"/>
      <c r="T358" s="11"/>
      <c r="U358" s="11"/>
      <c r="V358" s="11"/>
      <c r="W358" s="11"/>
      <c r="X358" s="11"/>
      <c r="Y358" s="11"/>
      <c r="Z358" s="11"/>
      <c r="AA358" s="11"/>
    </row>
    <row r="359" ht="14.25">
      <c r="A359" s="35"/>
      <c r="B359" s="44">
        <v>349</v>
      </c>
      <c r="C359" s="45" t="s">
        <v>37</v>
      </c>
      <c r="D359" s="45" t="s">
        <v>21</v>
      </c>
      <c r="E359" s="46">
        <v>1715.6600000000001</v>
      </c>
      <c r="F359" s="47">
        <v>3</v>
      </c>
      <c r="G359" s="48">
        <f t="shared" si="48"/>
        <v>5146.9800000000005</v>
      </c>
      <c r="H359" s="39"/>
      <c r="I359" s="49">
        <f t="shared" si="42"/>
        <v>349</v>
      </c>
      <c r="J359" s="50" t="str">
        <f t="shared" si="44"/>
        <v xml:space="preserve">Огнетушитель </v>
      </c>
      <c r="K359" s="51"/>
      <c r="L359" s="51"/>
      <c r="M359" s="52" t="str">
        <f t="shared" si="45"/>
        <v>шт</v>
      </c>
      <c r="N359" s="53">
        <f t="shared" si="46"/>
        <v>1715.6600000000001</v>
      </c>
      <c r="O359" s="54"/>
      <c r="P359" s="55">
        <f t="shared" si="47"/>
        <v>3</v>
      </c>
      <c r="Q359" s="43">
        <f t="shared" si="43"/>
        <v>0</v>
      </c>
      <c r="R359" s="11"/>
      <c r="S359" s="11"/>
      <c r="T359" s="11"/>
      <c r="U359" s="11"/>
      <c r="V359" s="11"/>
      <c r="W359" s="11"/>
      <c r="X359" s="11"/>
      <c r="Y359" s="11"/>
      <c r="Z359" s="11"/>
      <c r="AA359" s="11"/>
    </row>
    <row r="360" ht="14.25">
      <c r="A360" s="35"/>
      <c r="B360" s="44">
        <v>350</v>
      </c>
      <c r="C360" s="45" t="s">
        <v>37</v>
      </c>
      <c r="D360" s="45" t="s">
        <v>21</v>
      </c>
      <c r="E360" s="46">
        <v>919.38</v>
      </c>
      <c r="F360" s="47">
        <v>3</v>
      </c>
      <c r="G360" s="48">
        <f t="shared" si="48"/>
        <v>2758.1399999999999</v>
      </c>
      <c r="H360" s="39"/>
      <c r="I360" s="49">
        <f t="shared" si="42"/>
        <v>350</v>
      </c>
      <c r="J360" s="50" t="str">
        <f t="shared" si="44"/>
        <v xml:space="preserve">Огнетушитель </v>
      </c>
      <c r="K360" s="51"/>
      <c r="L360" s="51"/>
      <c r="M360" s="52" t="str">
        <f t="shared" si="45"/>
        <v>шт</v>
      </c>
      <c r="N360" s="53">
        <f t="shared" si="46"/>
        <v>919.38</v>
      </c>
      <c r="O360" s="54"/>
      <c r="P360" s="55">
        <f t="shared" si="47"/>
        <v>3</v>
      </c>
      <c r="Q360" s="43">
        <f t="shared" si="43"/>
        <v>0</v>
      </c>
      <c r="R360" s="11"/>
      <c r="S360" s="11"/>
      <c r="T360" s="11"/>
      <c r="U360" s="11"/>
      <c r="V360" s="11"/>
      <c r="W360" s="11"/>
      <c r="X360" s="11"/>
      <c r="Y360" s="11"/>
      <c r="Z360" s="11"/>
      <c r="AA360" s="11"/>
    </row>
    <row r="361" ht="14.25">
      <c r="A361" s="35"/>
      <c r="B361" s="44">
        <v>351</v>
      </c>
      <c r="C361" s="45" t="s">
        <v>37</v>
      </c>
      <c r="D361" s="45" t="s">
        <v>21</v>
      </c>
      <c r="E361" s="46">
        <v>1180.1600000000001</v>
      </c>
      <c r="F361" s="47">
        <v>1</v>
      </c>
      <c r="G361" s="48">
        <f t="shared" si="48"/>
        <v>1180.1600000000001</v>
      </c>
      <c r="H361" s="39"/>
      <c r="I361" s="49">
        <f t="shared" si="42"/>
        <v>351</v>
      </c>
      <c r="J361" s="50" t="str">
        <f t="shared" si="44"/>
        <v xml:space="preserve">Огнетушитель </v>
      </c>
      <c r="K361" s="51"/>
      <c r="L361" s="51"/>
      <c r="M361" s="52" t="str">
        <f t="shared" si="45"/>
        <v>шт</v>
      </c>
      <c r="N361" s="53">
        <f t="shared" si="46"/>
        <v>1180.1600000000001</v>
      </c>
      <c r="O361" s="54"/>
      <c r="P361" s="55">
        <f t="shared" si="47"/>
        <v>1</v>
      </c>
      <c r="Q361" s="43">
        <f t="shared" si="43"/>
        <v>0</v>
      </c>
      <c r="R361" s="11"/>
      <c r="S361" s="11"/>
      <c r="T361" s="11"/>
      <c r="U361" s="11"/>
      <c r="V361" s="11"/>
      <c r="W361" s="11"/>
      <c r="X361" s="11"/>
      <c r="Y361" s="11"/>
      <c r="Z361" s="11"/>
      <c r="AA361" s="11"/>
    </row>
    <row r="362" ht="14.25">
      <c r="A362" s="35"/>
      <c r="B362" s="44">
        <v>352</v>
      </c>
      <c r="C362" s="45" t="s">
        <v>37</v>
      </c>
      <c r="D362" s="45" t="s">
        <v>21</v>
      </c>
      <c r="E362" s="46">
        <v>3090.0500000000002</v>
      </c>
      <c r="F362" s="47">
        <v>5</v>
      </c>
      <c r="G362" s="48">
        <f t="shared" si="48"/>
        <v>15450.25</v>
      </c>
      <c r="H362" s="39"/>
      <c r="I362" s="49">
        <f t="shared" si="42"/>
        <v>352</v>
      </c>
      <c r="J362" s="50" t="str">
        <f t="shared" si="44"/>
        <v xml:space="preserve">Огнетушитель </v>
      </c>
      <c r="K362" s="51"/>
      <c r="L362" s="51"/>
      <c r="M362" s="52" t="str">
        <f t="shared" si="45"/>
        <v>шт</v>
      </c>
      <c r="N362" s="53">
        <f t="shared" si="46"/>
        <v>3090.0500000000002</v>
      </c>
      <c r="O362" s="54"/>
      <c r="P362" s="55">
        <f t="shared" si="47"/>
        <v>5</v>
      </c>
      <c r="Q362" s="43">
        <f t="shared" si="43"/>
        <v>0</v>
      </c>
      <c r="R362" s="11"/>
      <c r="S362" s="11"/>
      <c r="T362" s="11"/>
      <c r="U362" s="11"/>
      <c r="V362" s="11"/>
      <c r="W362" s="11"/>
      <c r="X362" s="11"/>
      <c r="Y362" s="11"/>
      <c r="Z362" s="11"/>
      <c r="AA362" s="11"/>
    </row>
    <row r="363" ht="14.25">
      <c r="A363" s="35"/>
      <c r="B363" s="44">
        <v>353</v>
      </c>
      <c r="C363" s="45" t="s">
        <v>40</v>
      </c>
      <c r="D363" s="45" t="s">
        <v>21</v>
      </c>
      <c r="E363" s="46">
        <v>44.649999999999999</v>
      </c>
      <c r="F363" s="47">
        <v>3</v>
      </c>
      <c r="G363" s="48">
        <f t="shared" si="48"/>
        <v>133.94999999999999</v>
      </c>
      <c r="H363" s="39"/>
      <c r="I363" s="49">
        <f t="shared" si="42"/>
        <v>353</v>
      </c>
      <c r="J363" s="50" t="str">
        <f t="shared" si="44"/>
        <v xml:space="preserve">Трубка к огнетушителям </v>
      </c>
      <c r="K363" s="51"/>
      <c r="L363" s="51"/>
      <c r="M363" s="52" t="str">
        <f t="shared" si="45"/>
        <v>шт</v>
      </c>
      <c r="N363" s="53">
        <f t="shared" si="46"/>
        <v>44.649999999999999</v>
      </c>
      <c r="O363" s="54"/>
      <c r="P363" s="55">
        <f t="shared" si="47"/>
        <v>3</v>
      </c>
      <c r="Q363" s="43">
        <f t="shared" si="43"/>
        <v>0</v>
      </c>
      <c r="R363" s="11"/>
      <c r="S363" s="11"/>
      <c r="T363" s="11"/>
      <c r="U363" s="11"/>
      <c r="V363" s="11"/>
      <c r="W363" s="11"/>
      <c r="X363" s="11"/>
      <c r="Y363" s="11"/>
      <c r="Z363" s="11"/>
      <c r="AA363" s="11"/>
    </row>
    <row r="364" ht="14.25">
      <c r="A364" s="35"/>
      <c r="B364" s="44">
        <v>354</v>
      </c>
      <c r="C364" s="45" t="s">
        <v>41</v>
      </c>
      <c r="D364" s="45" t="s">
        <v>21</v>
      </c>
      <c r="E364" s="46">
        <v>44.300000000000004</v>
      </c>
      <c r="F364" s="47">
        <v>5</v>
      </c>
      <c r="G364" s="48">
        <f t="shared" si="48"/>
        <v>221.50000000000003</v>
      </c>
      <c r="H364" s="39"/>
      <c r="I364" s="49">
        <f t="shared" si="42"/>
        <v>354</v>
      </c>
      <c r="J364" s="50" t="str">
        <f t="shared" si="44"/>
        <v xml:space="preserve">Трубка к огнетушителям</v>
      </c>
      <c r="K364" s="51"/>
      <c r="L364" s="51"/>
      <c r="M364" s="52" t="str">
        <f t="shared" si="45"/>
        <v>шт</v>
      </c>
      <c r="N364" s="53">
        <f t="shared" si="46"/>
        <v>44.300000000000004</v>
      </c>
      <c r="O364" s="54"/>
      <c r="P364" s="55">
        <f t="shared" si="47"/>
        <v>5</v>
      </c>
      <c r="Q364" s="43">
        <f t="shared" si="43"/>
        <v>0</v>
      </c>
      <c r="R364" s="11"/>
      <c r="S364" s="11"/>
      <c r="T364" s="11"/>
      <c r="U364" s="11"/>
      <c r="V364" s="11"/>
      <c r="W364" s="11"/>
      <c r="X364" s="11"/>
      <c r="Y364" s="11"/>
      <c r="Z364" s="11"/>
      <c r="AA364" s="11"/>
    </row>
    <row r="365" ht="14.25">
      <c r="A365" s="35"/>
      <c r="B365" s="44">
        <v>355</v>
      </c>
      <c r="C365" s="45" t="s">
        <v>42</v>
      </c>
      <c r="D365" s="45" t="s">
        <v>21</v>
      </c>
      <c r="E365" s="46">
        <v>179.88</v>
      </c>
      <c r="F365" s="47">
        <v>15</v>
      </c>
      <c r="G365" s="48">
        <f t="shared" si="48"/>
        <v>2698.1999999999998</v>
      </c>
      <c r="H365" s="39"/>
      <c r="I365" s="49">
        <f t="shared" si="42"/>
        <v>355</v>
      </c>
      <c r="J365" s="50" t="str">
        <f t="shared" si="44"/>
        <v xml:space="preserve">Шланг к огнетушителям</v>
      </c>
      <c r="K365" s="51"/>
      <c r="L365" s="51"/>
      <c r="M365" s="52" t="str">
        <f t="shared" si="45"/>
        <v>шт</v>
      </c>
      <c r="N365" s="53">
        <f t="shared" si="46"/>
        <v>179.88</v>
      </c>
      <c r="O365" s="54"/>
      <c r="P365" s="55">
        <f t="shared" si="47"/>
        <v>15</v>
      </c>
      <c r="Q365" s="43">
        <f t="shared" si="43"/>
        <v>0</v>
      </c>
      <c r="R365" s="11"/>
      <c r="S365" s="11"/>
      <c r="T365" s="11"/>
      <c r="U365" s="11"/>
      <c r="V365" s="11"/>
      <c r="W365" s="11"/>
      <c r="X365" s="11"/>
      <c r="Y365" s="11"/>
      <c r="Z365" s="11"/>
      <c r="AA365" s="11"/>
    </row>
    <row r="366" ht="14.25">
      <c r="A366" s="35"/>
      <c r="B366" s="44">
        <v>356</v>
      </c>
      <c r="C366" s="45" t="s">
        <v>48</v>
      </c>
      <c r="D366" s="45" t="s">
        <v>21</v>
      </c>
      <c r="E366" s="46">
        <v>427.15000000000003</v>
      </c>
      <c r="F366" s="47">
        <v>4</v>
      </c>
      <c r="G366" s="48">
        <f t="shared" si="48"/>
        <v>1708.6000000000001</v>
      </c>
      <c r="H366" s="39"/>
      <c r="I366" s="49">
        <f t="shared" si="42"/>
        <v>356</v>
      </c>
      <c r="J366" s="50" t="str">
        <f t="shared" si="44"/>
        <v xml:space="preserve">Шланг к огнетушителям
</v>
      </c>
      <c r="K366" s="51"/>
      <c r="L366" s="51"/>
      <c r="M366" s="52" t="str">
        <f t="shared" si="45"/>
        <v>шт</v>
      </c>
      <c r="N366" s="53">
        <f t="shared" si="46"/>
        <v>427.15000000000003</v>
      </c>
      <c r="O366" s="54"/>
      <c r="P366" s="55">
        <f t="shared" si="47"/>
        <v>4</v>
      </c>
      <c r="Q366" s="43">
        <f t="shared" si="43"/>
        <v>0</v>
      </c>
      <c r="R366" s="11"/>
      <c r="S366" s="11"/>
      <c r="T366" s="11"/>
      <c r="U366" s="11"/>
      <c r="V366" s="11"/>
      <c r="W366" s="11"/>
      <c r="X366" s="11"/>
      <c r="Y366" s="11"/>
      <c r="Z366" s="11"/>
      <c r="AA366" s="11"/>
    </row>
    <row r="367" ht="14.25">
      <c r="A367" s="35"/>
      <c r="B367" s="44">
        <v>357</v>
      </c>
      <c r="C367" s="45" t="s">
        <v>48</v>
      </c>
      <c r="D367" s="45" t="s">
        <v>21</v>
      </c>
      <c r="E367" s="46">
        <v>427.15000000000003</v>
      </c>
      <c r="F367" s="47">
        <v>4</v>
      </c>
      <c r="G367" s="48">
        <f t="shared" si="48"/>
        <v>1708.6000000000001</v>
      </c>
      <c r="H367" s="39"/>
      <c r="I367" s="49">
        <f t="shared" si="42"/>
        <v>357</v>
      </c>
      <c r="J367" s="50" t="str">
        <f t="shared" si="44"/>
        <v xml:space="preserve">Шланг к огнетушителям
</v>
      </c>
      <c r="K367" s="51"/>
      <c r="L367" s="51"/>
      <c r="M367" s="52" t="str">
        <f t="shared" si="45"/>
        <v>шт</v>
      </c>
      <c r="N367" s="53">
        <f t="shared" si="46"/>
        <v>427.15000000000003</v>
      </c>
      <c r="O367" s="54"/>
      <c r="P367" s="55">
        <f t="shared" si="47"/>
        <v>4</v>
      </c>
      <c r="Q367" s="43">
        <f t="shared" si="43"/>
        <v>0</v>
      </c>
      <c r="R367" s="11"/>
      <c r="S367" s="11"/>
      <c r="T367" s="11"/>
      <c r="U367" s="11"/>
      <c r="V367" s="11"/>
      <c r="W367" s="11"/>
      <c r="X367" s="11"/>
      <c r="Y367" s="11"/>
      <c r="Z367" s="11"/>
      <c r="AA367" s="11"/>
    </row>
    <row r="368" ht="14.25">
      <c r="A368" s="35"/>
      <c r="B368" s="44">
        <v>358</v>
      </c>
      <c r="C368" s="45" t="s">
        <v>57</v>
      </c>
      <c r="D368" s="45" t="s">
        <v>21</v>
      </c>
      <c r="E368" s="46">
        <v>1214</v>
      </c>
      <c r="F368" s="47">
        <v>1</v>
      </c>
      <c r="G368" s="48">
        <f t="shared" si="48"/>
        <v>1214</v>
      </c>
      <c r="H368" s="39"/>
      <c r="I368" s="49">
        <f t="shared" si="42"/>
        <v>358</v>
      </c>
      <c r="J368" s="50" t="str">
        <f t="shared" si="44"/>
        <v xml:space="preserve">Полотно противопожарное</v>
      </c>
      <c r="K368" s="51"/>
      <c r="L368" s="51"/>
      <c r="M368" s="52" t="str">
        <f t="shared" si="45"/>
        <v>шт</v>
      </c>
      <c r="N368" s="53">
        <f t="shared" si="46"/>
        <v>1214</v>
      </c>
      <c r="O368" s="54"/>
      <c r="P368" s="55">
        <f t="shared" si="47"/>
        <v>1</v>
      </c>
      <c r="Q368" s="43">
        <f t="shared" si="43"/>
        <v>0</v>
      </c>
      <c r="R368" s="11"/>
      <c r="S368" s="11"/>
      <c r="T368" s="11"/>
      <c r="U368" s="11"/>
      <c r="V368" s="11"/>
      <c r="W368" s="11"/>
      <c r="X368" s="11"/>
      <c r="Y368" s="11"/>
      <c r="Z368" s="11"/>
      <c r="AA368" s="11"/>
    </row>
    <row r="369" ht="14.25">
      <c r="A369" s="35"/>
      <c r="B369" s="44">
        <v>359</v>
      </c>
      <c r="C369" s="45" t="s">
        <v>79</v>
      </c>
      <c r="D369" s="45" t="s">
        <v>21</v>
      </c>
      <c r="E369" s="46">
        <v>2458.0700000000002</v>
      </c>
      <c r="F369" s="47">
        <v>1</v>
      </c>
      <c r="G369" s="48">
        <f t="shared" si="48"/>
        <v>2458.0700000000002</v>
      </c>
      <c r="H369" s="39"/>
      <c r="I369" s="49">
        <f t="shared" si="42"/>
        <v>359</v>
      </c>
      <c r="J369" s="50" t="str">
        <f t="shared" si="44"/>
        <v xml:space="preserve">Сетка рукавная</v>
      </c>
      <c r="K369" s="51"/>
      <c r="L369" s="51"/>
      <c r="M369" s="52" t="str">
        <f t="shared" si="45"/>
        <v>шт</v>
      </c>
      <c r="N369" s="53">
        <f t="shared" si="46"/>
        <v>2458.0700000000002</v>
      </c>
      <c r="O369" s="54"/>
      <c r="P369" s="55">
        <f t="shared" si="47"/>
        <v>1</v>
      </c>
      <c r="Q369" s="43">
        <f t="shared" si="43"/>
        <v>0</v>
      </c>
      <c r="R369" s="11"/>
      <c r="S369" s="11"/>
      <c r="T369" s="11"/>
      <c r="U369" s="11"/>
      <c r="V369" s="11"/>
      <c r="W369" s="11"/>
      <c r="X369" s="11"/>
      <c r="Y369" s="11"/>
      <c r="Z369" s="11"/>
      <c r="AA369" s="11"/>
    </row>
    <row r="370" ht="14.25">
      <c r="A370" s="35"/>
      <c r="B370" s="44">
        <v>360</v>
      </c>
      <c r="C370" s="45" t="s">
        <v>78</v>
      </c>
      <c r="D370" s="45" t="s">
        <v>21</v>
      </c>
      <c r="E370" s="46">
        <v>43.670000000000002</v>
      </c>
      <c r="F370" s="47">
        <v>13</v>
      </c>
      <c r="G370" s="48">
        <f t="shared" si="48"/>
        <v>567.71000000000004</v>
      </c>
      <c r="H370" s="39"/>
      <c r="I370" s="49">
        <f t="shared" si="42"/>
        <v>360</v>
      </c>
      <c r="J370" s="50" t="str">
        <f t="shared" si="44"/>
        <v xml:space="preserve">Крепление для огнетушителей</v>
      </c>
      <c r="K370" s="51"/>
      <c r="L370" s="51"/>
      <c r="M370" s="52" t="str">
        <f t="shared" si="45"/>
        <v>шт</v>
      </c>
      <c r="N370" s="53">
        <f t="shared" si="46"/>
        <v>43.670000000000002</v>
      </c>
      <c r="O370" s="54"/>
      <c r="P370" s="55">
        <f t="shared" si="47"/>
        <v>13</v>
      </c>
      <c r="Q370" s="43">
        <f t="shared" si="43"/>
        <v>0</v>
      </c>
      <c r="R370" s="11"/>
      <c r="S370" s="11"/>
      <c r="T370" s="11"/>
      <c r="U370" s="11"/>
      <c r="V370" s="11"/>
      <c r="W370" s="11"/>
      <c r="X370" s="11"/>
      <c r="Y370" s="11"/>
      <c r="Z370" s="11"/>
      <c r="AA370" s="11"/>
    </row>
    <row r="371" ht="14.25">
      <c r="A371" s="35"/>
      <c r="B371" s="44">
        <v>361</v>
      </c>
      <c r="C371" s="45" t="s">
        <v>37</v>
      </c>
      <c r="D371" s="45" t="s">
        <v>21</v>
      </c>
      <c r="E371" s="46">
        <v>769.86000000000001</v>
      </c>
      <c r="F371" s="47">
        <v>7</v>
      </c>
      <c r="G371" s="48">
        <f t="shared" si="48"/>
        <v>5389.0200000000004</v>
      </c>
      <c r="H371" s="39"/>
      <c r="I371" s="49">
        <f t="shared" si="42"/>
        <v>361</v>
      </c>
      <c r="J371" s="50" t="str">
        <f t="shared" si="44"/>
        <v xml:space="preserve">Огнетушитель </v>
      </c>
      <c r="K371" s="51"/>
      <c r="L371" s="51"/>
      <c r="M371" s="52" t="str">
        <f t="shared" si="45"/>
        <v>шт</v>
      </c>
      <c r="N371" s="53">
        <f t="shared" si="46"/>
        <v>769.86000000000001</v>
      </c>
      <c r="O371" s="54"/>
      <c r="P371" s="55">
        <f t="shared" si="47"/>
        <v>7</v>
      </c>
      <c r="Q371" s="43">
        <f t="shared" si="43"/>
        <v>0</v>
      </c>
      <c r="R371" s="11"/>
      <c r="S371" s="11"/>
      <c r="T371" s="11"/>
      <c r="U371" s="11"/>
      <c r="V371" s="11"/>
      <c r="W371" s="11"/>
      <c r="X371" s="11"/>
      <c r="Y371" s="11"/>
      <c r="Z371" s="11"/>
      <c r="AA371" s="11"/>
    </row>
    <row r="372" ht="14.25">
      <c r="A372" s="35"/>
      <c r="B372" s="44">
        <v>362</v>
      </c>
      <c r="C372" s="45" t="s">
        <v>37</v>
      </c>
      <c r="D372" s="45" t="s">
        <v>21</v>
      </c>
      <c r="E372" s="46">
        <v>1180.1600000000001</v>
      </c>
      <c r="F372" s="47">
        <v>42</v>
      </c>
      <c r="G372" s="48">
        <f t="shared" si="48"/>
        <v>49566.720000000001</v>
      </c>
      <c r="H372" s="39"/>
      <c r="I372" s="49">
        <f t="shared" si="42"/>
        <v>362</v>
      </c>
      <c r="J372" s="50" t="str">
        <f t="shared" si="44"/>
        <v xml:space="preserve">Огнетушитель </v>
      </c>
      <c r="K372" s="51"/>
      <c r="L372" s="51"/>
      <c r="M372" s="52" t="str">
        <f t="shared" si="45"/>
        <v>шт</v>
      </c>
      <c r="N372" s="53">
        <f t="shared" si="46"/>
        <v>1180.1600000000001</v>
      </c>
      <c r="O372" s="54"/>
      <c r="P372" s="55">
        <f t="shared" si="47"/>
        <v>42</v>
      </c>
      <c r="Q372" s="43">
        <f t="shared" si="43"/>
        <v>0</v>
      </c>
      <c r="R372" s="11"/>
      <c r="S372" s="11"/>
      <c r="T372" s="11"/>
      <c r="U372" s="11"/>
      <c r="V372" s="11"/>
      <c r="W372" s="11"/>
      <c r="X372" s="11"/>
      <c r="Y372" s="11"/>
      <c r="Z372" s="11"/>
      <c r="AA372" s="11"/>
    </row>
    <row r="373" ht="14.25">
      <c r="A373" s="35"/>
      <c r="B373" s="44">
        <v>363</v>
      </c>
      <c r="C373" s="45" t="s">
        <v>37</v>
      </c>
      <c r="D373" s="45" t="s">
        <v>21</v>
      </c>
      <c r="E373" s="46">
        <v>2164.0100000000002</v>
      </c>
      <c r="F373" s="47">
        <v>12</v>
      </c>
      <c r="G373" s="48">
        <f t="shared" si="48"/>
        <v>25968.120000000003</v>
      </c>
      <c r="H373" s="39"/>
      <c r="I373" s="49">
        <f t="shared" si="42"/>
        <v>363</v>
      </c>
      <c r="J373" s="50" t="str">
        <f t="shared" si="44"/>
        <v xml:space="preserve">Огнетушитель </v>
      </c>
      <c r="K373" s="51"/>
      <c r="L373" s="51"/>
      <c r="M373" s="52" t="str">
        <f t="shared" si="45"/>
        <v>шт</v>
      </c>
      <c r="N373" s="53">
        <f t="shared" si="46"/>
        <v>2164.0100000000002</v>
      </c>
      <c r="O373" s="54"/>
      <c r="P373" s="55">
        <f t="shared" si="47"/>
        <v>12</v>
      </c>
      <c r="Q373" s="43">
        <f t="shared" si="43"/>
        <v>0</v>
      </c>
      <c r="R373" s="11"/>
      <c r="S373" s="11"/>
      <c r="T373" s="11"/>
      <c r="U373" s="11"/>
      <c r="V373" s="11"/>
      <c r="W373" s="11"/>
      <c r="X373" s="11"/>
      <c r="Y373" s="11"/>
      <c r="Z373" s="11"/>
      <c r="AA373" s="11"/>
    </row>
    <row r="374" ht="14.25">
      <c r="A374" s="35"/>
      <c r="B374" s="44">
        <v>364</v>
      </c>
      <c r="C374" s="45" t="s">
        <v>37</v>
      </c>
      <c r="D374" s="45" t="s">
        <v>21</v>
      </c>
      <c r="E374" s="46">
        <v>3090.0500000000002</v>
      </c>
      <c r="F374" s="47">
        <v>7</v>
      </c>
      <c r="G374" s="48">
        <f t="shared" si="48"/>
        <v>21630.350000000002</v>
      </c>
      <c r="H374" s="39"/>
      <c r="I374" s="49">
        <f t="shared" si="42"/>
        <v>364</v>
      </c>
      <c r="J374" s="50" t="str">
        <f t="shared" si="44"/>
        <v xml:space="preserve">Огнетушитель </v>
      </c>
      <c r="K374" s="51"/>
      <c r="L374" s="51"/>
      <c r="M374" s="52" t="str">
        <f t="shared" si="45"/>
        <v>шт</v>
      </c>
      <c r="N374" s="53">
        <f t="shared" si="46"/>
        <v>3090.0500000000002</v>
      </c>
      <c r="O374" s="54"/>
      <c r="P374" s="55">
        <f t="shared" si="47"/>
        <v>7</v>
      </c>
      <c r="Q374" s="43">
        <f t="shared" si="43"/>
        <v>0</v>
      </c>
      <c r="R374" s="11"/>
      <c r="S374" s="11"/>
      <c r="T374" s="11"/>
      <c r="U374" s="11"/>
      <c r="V374" s="11"/>
      <c r="W374" s="11"/>
      <c r="X374" s="11"/>
      <c r="Y374" s="11"/>
      <c r="Z374" s="11"/>
      <c r="AA374" s="11"/>
    </row>
    <row r="375" ht="14.25">
      <c r="A375" s="35"/>
      <c r="B375" s="44">
        <v>365</v>
      </c>
      <c r="C375" s="45" t="s">
        <v>39</v>
      </c>
      <c r="D375" s="45" t="s">
        <v>21</v>
      </c>
      <c r="E375" s="46">
        <v>304.44999999999999</v>
      </c>
      <c r="F375" s="47">
        <v>15</v>
      </c>
      <c r="G375" s="48">
        <f t="shared" si="48"/>
        <v>4566.75</v>
      </c>
      <c r="H375" s="39"/>
      <c r="I375" s="49">
        <f t="shared" si="42"/>
        <v>365</v>
      </c>
      <c r="J375" s="50" t="str">
        <f t="shared" si="44"/>
        <v xml:space="preserve">Раструб для огнетушителей</v>
      </c>
      <c r="K375" s="51"/>
      <c r="L375" s="51"/>
      <c r="M375" s="52" t="str">
        <f t="shared" si="45"/>
        <v>шт</v>
      </c>
      <c r="N375" s="53">
        <f t="shared" si="46"/>
        <v>304.44999999999999</v>
      </c>
      <c r="O375" s="54"/>
      <c r="P375" s="55">
        <f t="shared" si="47"/>
        <v>15</v>
      </c>
      <c r="Q375" s="43">
        <f t="shared" si="43"/>
        <v>0</v>
      </c>
      <c r="R375" s="11"/>
      <c r="S375" s="11"/>
      <c r="T375" s="11"/>
      <c r="U375" s="11"/>
      <c r="V375" s="11"/>
      <c r="W375" s="11"/>
      <c r="X375" s="11"/>
      <c r="Y375" s="11"/>
      <c r="Z375" s="11"/>
      <c r="AA375" s="11"/>
    </row>
    <row r="376" ht="14.25">
      <c r="A376" s="35"/>
      <c r="B376" s="44">
        <v>366</v>
      </c>
      <c r="C376" s="45" t="s">
        <v>80</v>
      </c>
      <c r="D376" s="45" t="s">
        <v>21</v>
      </c>
      <c r="E376" s="46">
        <v>16738.57</v>
      </c>
      <c r="F376" s="47">
        <v>1</v>
      </c>
      <c r="G376" s="48">
        <f t="shared" si="48"/>
        <v>16738.57</v>
      </c>
      <c r="H376" s="39"/>
      <c r="I376" s="49">
        <f t="shared" si="42"/>
        <v>366</v>
      </c>
      <c r="J376" s="50" t="str">
        <f t="shared" si="44"/>
        <v xml:space="preserve">Гидрант пожарный </v>
      </c>
      <c r="K376" s="51"/>
      <c r="L376" s="51"/>
      <c r="M376" s="52" t="str">
        <f t="shared" si="45"/>
        <v>шт</v>
      </c>
      <c r="N376" s="53">
        <f t="shared" si="46"/>
        <v>16738.57</v>
      </c>
      <c r="O376" s="54"/>
      <c r="P376" s="55">
        <f t="shared" si="47"/>
        <v>1</v>
      </c>
      <c r="Q376" s="43">
        <f t="shared" si="43"/>
        <v>0</v>
      </c>
      <c r="R376" s="11"/>
      <c r="S376" s="11"/>
      <c r="T376" s="11"/>
      <c r="U376" s="11"/>
      <c r="V376" s="11"/>
      <c r="W376" s="11"/>
      <c r="X376" s="11"/>
      <c r="Y376" s="11"/>
      <c r="Z376" s="11"/>
      <c r="AA376" s="11"/>
    </row>
    <row r="377" ht="14.25">
      <c r="A377" s="35"/>
      <c r="B377" s="44">
        <v>367</v>
      </c>
      <c r="C377" s="45" t="s">
        <v>22</v>
      </c>
      <c r="D377" s="45" t="s">
        <v>21</v>
      </c>
      <c r="E377" s="46">
        <v>175.93000000000001</v>
      </c>
      <c r="F377" s="47">
        <v>12</v>
      </c>
      <c r="G377" s="48">
        <f t="shared" si="48"/>
        <v>2111.1599999999999</v>
      </c>
      <c r="H377" s="39"/>
      <c r="I377" s="49">
        <f t="shared" si="42"/>
        <v>367</v>
      </c>
      <c r="J377" s="50" t="str">
        <f t="shared" si="44"/>
        <v xml:space="preserve">Головка рукавная </v>
      </c>
      <c r="K377" s="51"/>
      <c r="L377" s="51"/>
      <c r="M377" s="52" t="str">
        <f t="shared" si="45"/>
        <v>шт</v>
      </c>
      <c r="N377" s="53">
        <f t="shared" si="46"/>
        <v>175.93000000000001</v>
      </c>
      <c r="O377" s="54"/>
      <c r="P377" s="55">
        <f t="shared" si="47"/>
        <v>12</v>
      </c>
      <c r="Q377" s="43">
        <f t="shared" si="43"/>
        <v>0</v>
      </c>
      <c r="R377" s="11"/>
      <c r="S377" s="11"/>
      <c r="T377" s="11"/>
      <c r="U377" s="11"/>
      <c r="V377" s="11"/>
      <c r="W377" s="11"/>
      <c r="X377" s="11"/>
      <c r="Y377" s="11"/>
      <c r="Z377" s="11"/>
      <c r="AA377" s="11"/>
    </row>
    <row r="378" ht="14.25">
      <c r="A378" s="35"/>
      <c r="B378" s="44">
        <v>368</v>
      </c>
      <c r="C378" s="45" t="s">
        <v>22</v>
      </c>
      <c r="D378" s="45" t="s">
        <v>21</v>
      </c>
      <c r="E378" s="46">
        <v>203.38</v>
      </c>
      <c r="F378" s="47">
        <v>8</v>
      </c>
      <c r="G378" s="48">
        <f t="shared" si="48"/>
        <v>1627.04</v>
      </c>
      <c r="H378" s="39"/>
      <c r="I378" s="49">
        <f t="shared" si="42"/>
        <v>368</v>
      </c>
      <c r="J378" s="50" t="str">
        <f t="shared" si="44"/>
        <v xml:space="preserve">Головка рукавная </v>
      </c>
      <c r="K378" s="51"/>
      <c r="L378" s="51"/>
      <c r="M378" s="52" t="str">
        <f t="shared" si="45"/>
        <v>шт</v>
      </c>
      <c r="N378" s="53">
        <f t="shared" si="46"/>
        <v>203.38</v>
      </c>
      <c r="O378" s="54"/>
      <c r="P378" s="55">
        <f t="shared" si="47"/>
        <v>8</v>
      </c>
      <c r="Q378" s="43">
        <f t="shared" si="43"/>
        <v>0</v>
      </c>
      <c r="R378" s="11"/>
      <c r="S378" s="11"/>
      <c r="T378" s="11"/>
      <c r="U378" s="11"/>
      <c r="V378" s="11"/>
      <c r="W378" s="11"/>
      <c r="X378" s="11"/>
      <c r="Y378" s="11"/>
      <c r="Z378" s="11"/>
      <c r="AA378" s="11"/>
    </row>
    <row r="379" ht="14.25">
      <c r="A379" s="35"/>
      <c r="B379" s="44">
        <v>369</v>
      </c>
      <c r="C379" s="45" t="s">
        <v>54</v>
      </c>
      <c r="D379" s="45" t="s">
        <v>21</v>
      </c>
      <c r="E379" s="46">
        <v>2276.52</v>
      </c>
      <c r="F379" s="47">
        <v>8</v>
      </c>
      <c r="G379" s="48">
        <f t="shared" si="48"/>
        <v>18212.16</v>
      </c>
      <c r="H379" s="39"/>
      <c r="I379" s="49">
        <f t="shared" si="42"/>
        <v>369</v>
      </c>
      <c r="J379" s="50" t="str">
        <f t="shared" si="44"/>
        <v xml:space="preserve">Кран пожарный </v>
      </c>
      <c r="K379" s="51"/>
      <c r="L379" s="51"/>
      <c r="M379" s="52" t="str">
        <f t="shared" si="45"/>
        <v>шт</v>
      </c>
      <c r="N379" s="53">
        <f t="shared" si="46"/>
        <v>2276.52</v>
      </c>
      <c r="O379" s="54"/>
      <c r="P379" s="55">
        <f t="shared" si="47"/>
        <v>8</v>
      </c>
      <c r="Q379" s="43">
        <f t="shared" si="43"/>
        <v>0</v>
      </c>
      <c r="R379" s="11"/>
      <c r="S379" s="11"/>
      <c r="T379" s="11"/>
      <c r="U379" s="11"/>
      <c r="V379" s="11"/>
      <c r="W379" s="11"/>
      <c r="X379" s="11"/>
      <c r="Y379" s="11"/>
      <c r="Z379" s="11"/>
      <c r="AA379" s="11"/>
    </row>
    <row r="380" ht="14.25">
      <c r="A380" s="35"/>
      <c r="B380" s="44">
        <v>370</v>
      </c>
      <c r="C380" s="45" t="s">
        <v>30</v>
      </c>
      <c r="D380" s="45" t="s">
        <v>21</v>
      </c>
      <c r="E380" s="46">
        <v>2252.8099999999999</v>
      </c>
      <c r="F380" s="47">
        <v>1</v>
      </c>
      <c r="G380" s="48">
        <f t="shared" si="48"/>
        <v>2252.8099999999999</v>
      </c>
      <c r="H380" s="39"/>
      <c r="I380" s="49">
        <f t="shared" si="42"/>
        <v>370</v>
      </c>
      <c r="J380" s="50" t="str">
        <f t="shared" si="44"/>
        <v xml:space="preserve">Рукав пожарный</v>
      </c>
      <c r="K380" s="51"/>
      <c r="L380" s="51"/>
      <c r="M380" s="52" t="str">
        <f t="shared" si="45"/>
        <v>шт</v>
      </c>
      <c r="N380" s="53">
        <f t="shared" si="46"/>
        <v>2252.8099999999999</v>
      </c>
      <c r="O380" s="54"/>
      <c r="P380" s="55">
        <f t="shared" si="47"/>
        <v>1</v>
      </c>
      <c r="Q380" s="43">
        <f t="shared" si="43"/>
        <v>0</v>
      </c>
      <c r="R380" s="11"/>
      <c r="S380" s="11"/>
      <c r="T380" s="11"/>
      <c r="U380" s="11"/>
      <c r="V380" s="11"/>
      <c r="W380" s="11"/>
      <c r="X380" s="11"/>
      <c r="Y380" s="11"/>
      <c r="Z380" s="11"/>
      <c r="AA380" s="11"/>
    </row>
    <row r="381" ht="14.25">
      <c r="A381" s="35"/>
      <c r="B381" s="44">
        <v>371</v>
      </c>
      <c r="C381" s="45" t="s">
        <v>31</v>
      </c>
      <c r="D381" s="45" t="s">
        <v>21</v>
      </c>
      <c r="E381" s="46">
        <v>3669.2200000000003</v>
      </c>
      <c r="F381" s="47">
        <v>4</v>
      </c>
      <c r="G381" s="48">
        <f t="shared" si="48"/>
        <v>14676.880000000001</v>
      </c>
      <c r="H381" s="39"/>
      <c r="I381" s="49">
        <f t="shared" si="42"/>
        <v>371</v>
      </c>
      <c r="J381" s="50" t="str">
        <f t="shared" si="44"/>
        <v xml:space="preserve">Рукав пожарный </v>
      </c>
      <c r="K381" s="51"/>
      <c r="L381" s="51"/>
      <c r="M381" s="52" t="str">
        <f t="shared" si="45"/>
        <v>шт</v>
      </c>
      <c r="N381" s="53">
        <f t="shared" si="46"/>
        <v>3669.2200000000003</v>
      </c>
      <c r="O381" s="54"/>
      <c r="P381" s="55">
        <f t="shared" si="47"/>
        <v>4</v>
      </c>
      <c r="Q381" s="43">
        <f t="shared" si="43"/>
        <v>0</v>
      </c>
      <c r="R381" s="11"/>
      <c r="S381" s="11"/>
      <c r="T381" s="11"/>
      <c r="U381" s="11"/>
      <c r="V381" s="11"/>
      <c r="W381" s="11"/>
      <c r="X381" s="11"/>
      <c r="Y381" s="11"/>
      <c r="Z381" s="11"/>
      <c r="AA381" s="11"/>
    </row>
    <row r="382" ht="14.25">
      <c r="A382" s="35"/>
      <c r="B382" s="44">
        <v>372</v>
      </c>
      <c r="C382" s="45" t="s">
        <v>30</v>
      </c>
      <c r="D382" s="45" t="s">
        <v>21</v>
      </c>
      <c r="E382" s="46">
        <v>4855</v>
      </c>
      <c r="F382" s="47">
        <v>2</v>
      </c>
      <c r="G382" s="48">
        <f t="shared" si="48"/>
        <v>9710</v>
      </c>
      <c r="H382" s="39"/>
      <c r="I382" s="49">
        <f t="shared" si="42"/>
        <v>372</v>
      </c>
      <c r="J382" s="50" t="str">
        <f t="shared" si="44"/>
        <v xml:space="preserve">Рукав пожарный</v>
      </c>
      <c r="K382" s="51"/>
      <c r="L382" s="51"/>
      <c r="M382" s="52" t="str">
        <f t="shared" si="45"/>
        <v>шт</v>
      </c>
      <c r="N382" s="53">
        <f t="shared" si="46"/>
        <v>4855</v>
      </c>
      <c r="O382" s="54"/>
      <c r="P382" s="55">
        <f t="shared" si="47"/>
        <v>2</v>
      </c>
      <c r="Q382" s="43">
        <f t="shared" si="43"/>
        <v>0</v>
      </c>
      <c r="R382" s="11"/>
      <c r="S382" s="11"/>
      <c r="T382" s="11"/>
      <c r="U382" s="11"/>
      <c r="V382" s="11"/>
      <c r="W382" s="11"/>
      <c r="X382" s="11"/>
      <c r="Y382" s="11"/>
      <c r="Z382" s="11"/>
      <c r="AA382" s="11"/>
    </row>
    <row r="383" ht="14.25">
      <c r="A383" s="35"/>
      <c r="B383" s="44">
        <v>373</v>
      </c>
      <c r="C383" s="45" t="s">
        <v>30</v>
      </c>
      <c r="D383" s="45" t="s">
        <v>21</v>
      </c>
      <c r="E383" s="46">
        <v>2252.8099999999999</v>
      </c>
      <c r="F383" s="47">
        <v>5</v>
      </c>
      <c r="G383" s="48">
        <f t="shared" si="48"/>
        <v>11264.049999999999</v>
      </c>
      <c r="H383" s="39"/>
      <c r="I383" s="49">
        <f t="shared" si="42"/>
        <v>373</v>
      </c>
      <c r="J383" s="50" t="str">
        <f t="shared" si="44"/>
        <v xml:space="preserve">Рукав пожарный</v>
      </c>
      <c r="K383" s="51"/>
      <c r="L383" s="51"/>
      <c r="M383" s="52" t="str">
        <f t="shared" si="45"/>
        <v>шт</v>
      </c>
      <c r="N383" s="53">
        <f t="shared" si="46"/>
        <v>2252.8099999999999</v>
      </c>
      <c r="O383" s="54"/>
      <c r="P383" s="55">
        <f t="shared" si="47"/>
        <v>5</v>
      </c>
      <c r="Q383" s="43">
        <f t="shared" si="43"/>
        <v>0</v>
      </c>
      <c r="R383" s="11"/>
      <c r="S383" s="11"/>
      <c r="T383" s="11"/>
      <c r="U383" s="11"/>
      <c r="V383" s="11"/>
      <c r="W383" s="11"/>
      <c r="X383" s="11"/>
      <c r="Y383" s="11"/>
      <c r="Z383" s="11"/>
      <c r="AA383" s="11"/>
    </row>
    <row r="384" ht="14.25">
      <c r="A384" s="35"/>
      <c r="B384" s="44">
        <v>374</v>
      </c>
      <c r="C384" s="45" t="s">
        <v>33</v>
      </c>
      <c r="D384" s="45" t="s">
        <v>21</v>
      </c>
      <c r="E384" s="46">
        <v>3863.0300000000002</v>
      </c>
      <c r="F384" s="47">
        <v>6</v>
      </c>
      <c r="G384" s="48">
        <f t="shared" si="48"/>
        <v>23178.18</v>
      </c>
      <c r="H384" s="39"/>
      <c r="I384" s="49">
        <f t="shared" si="42"/>
        <v>374</v>
      </c>
      <c r="J384" s="50" t="str">
        <f t="shared" si="44"/>
        <v xml:space="preserve">Ствол пожарный </v>
      </c>
      <c r="K384" s="51"/>
      <c r="L384" s="51"/>
      <c r="M384" s="52" t="str">
        <f t="shared" si="45"/>
        <v>шт</v>
      </c>
      <c r="N384" s="53">
        <f t="shared" si="46"/>
        <v>3863.0300000000002</v>
      </c>
      <c r="O384" s="54"/>
      <c r="P384" s="55">
        <f t="shared" si="47"/>
        <v>6</v>
      </c>
      <c r="Q384" s="43">
        <f t="shared" si="43"/>
        <v>0</v>
      </c>
      <c r="R384" s="11"/>
      <c r="S384" s="11"/>
      <c r="T384" s="11"/>
      <c r="U384" s="11"/>
      <c r="V384" s="11"/>
      <c r="W384" s="11"/>
      <c r="X384" s="11"/>
      <c r="Y384" s="11"/>
      <c r="Z384" s="11"/>
      <c r="AA384" s="11"/>
    </row>
    <row r="385" ht="14.25">
      <c r="A385" s="35"/>
      <c r="B385" s="44">
        <v>375</v>
      </c>
      <c r="C385" s="45" t="s">
        <v>31</v>
      </c>
      <c r="D385" s="45" t="s">
        <v>21</v>
      </c>
      <c r="E385" s="46">
        <v>8467.0200000000004</v>
      </c>
      <c r="F385" s="47">
        <v>1</v>
      </c>
      <c r="G385" s="48">
        <f t="shared" si="48"/>
        <v>8467.0200000000004</v>
      </c>
      <c r="H385" s="39"/>
      <c r="I385" s="49">
        <f t="shared" si="42"/>
        <v>375</v>
      </c>
      <c r="J385" s="50" t="str">
        <f t="shared" si="44"/>
        <v xml:space="preserve">Рукав пожарный </v>
      </c>
      <c r="K385" s="51"/>
      <c r="L385" s="51"/>
      <c r="M385" s="52" t="str">
        <f t="shared" si="45"/>
        <v>шт</v>
      </c>
      <c r="N385" s="53">
        <f t="shared" si="46"/>
        <v>8467.0200000000004</v>
      </c>
      <c r="O385" s="54"/>
      <c r="P385" s="55">
        <f t="shared" si="47"/>
        <v>1</v>
      </c>
      <c r="Q385" s="43">
        <f t="shared" si="43"/>
        <v>0</v>
      </c>
      <c r="R385" s="11"/>
      <c r="S385" s="11"/>
      <c r="T385" s="11"/>
      <c r="U385" s="11"/>
      <c r="V385" s="11"/>
      <c r="W385" s="11"/>
      <c r="X385" s="11"/>
      <c r="Y385" s="11"/>
      <c r="Z385" s="11"/>
      <c r="AA385" s="11"/>
    </row>
    <row r="386" ht="14.25">
      <c r="A386" s="35"/>
      <c r="B386" s="44">
        <v>376</v>
      </c>
      <c r="C386" s="45" t="s">
        <v>35</v>
      </c>
      <c r="D386" s="45" t="s">
        <v>21</v>
      </c>
      <c r="E386" s="46">
        <v>436.71000000000004</v>
      </c>
      <c r="F386" s="47">
        <v>2</v>
      </c>
      <c r="G386" s="48">
        <f t="shared" si="48"/>
        <v>873.42000000000007</v>
      </c>
      <c r="H386" s="39"/>
      <c r="I386" s="49">
        <f t="shared" si="42"/>
        <v>376</v>
      </c>
      <c r="J386" s="50" t="str">
        <f t="shared" si="44"/>
        <v xml:space="preserve">Полотно противопожарное </v>
      </c>
      <c r="K386" s="51"/>
      <c r="L386" s="51"/>
      <c r="M386" s="52" t="str">
        <f t="shared" si="45"/>
        <v>шт</v>
      </c>
      <c r="N386" s="53">
        <f t="shared" si="46"/>
        <v>436.71000000000004</v>
      </c>
      <c r="O386" s="54"/>
      <c r="P386" s="55">
        <f t="shared" si="47"/>
        <v>2</v>
      </c>
      <c r="Q386" s="43">
        <f t="shared" si="43"/>
        <v>0</v>
      </c>
      <c r="R386" s="11"/>
      <c r="S386" s="11"/>
      <c r="T386" s="11"/>
      <c r="U386" s="11"/>
      <c r="V386" s="11"/>
      <c r="W386" s="11"/>
      <c r="X386" s="11"/>
      <c r="Y386" s="11"/>
      <c r="Z386" s="11"/>
      <c r="AA386" s="11"/>
    </row>
    <row r="387" ht="14.25">
      <c r="A387" s="35"/>
      <c r="B387" s="44">
        <v>377</v>
      </c>
      <c r="C387" s="45" t="s">
        <v>35</v>
      </c>
      <c r="D387" s="45" t="s">
        <v>21</v>
      </c>
      <c r="E387" s="46">
        <v>436.71000000000004</v>
      </c>
      <c r="F387" s="47">
        <v>3</v>
      </c>
      <c r="G387" s="48">
        <f t="shared" si="48"/>
        <v>1310.1300000000001</v>
      </c>
      <c r="H387" s="39"/>
      <c r="I387" s="49">
        <f t="shared" si="42"/>
        <v>377</v>
      </c>
      <c r="J387" s="50" t="str">
        <f t="shared" si="44"/>
        <v xml:space="preserve">Полотно противопожарное </v>
      </c>
      <c r="K387" s="51"/>
      <c r="L387" s="51"/>
      <c r="M387" s="52" t="str">
        <f t="shared" si="45"/>
        <v>шт</v>
      </c>
      <c r="N387" s="53">
        <f t="shared" si="46"/>
        <v>436.71000000000004</v>
      </c>
      <c r="O387" s="54"/>
      <c r="P387" s="55">
        <f t="shared" si="47"/>
        <v>3</v>
      </c>
      <c r="Q387" s="43">
        <f t="shared" si="43"/>
        <v>0</v>
      </c>
      <c r="R387" s="11"/>
      <c r="S387" s="11"/>
      <c r="T387" s="11"/>
      <c r="U387" s="11"/>
      <c r="V387" s="11"/>
      <c r="W387" s="11"/>
      <c r="X387" s="11"/>
      <c r="Y387" s="11"/>
      <c r="Z387" s="11"/>
      <c r="AA387" s="11"/>
    </row>
    <row r="388" ht="14.25">
      <c r="A388" s="35"/>
      <c r="B388" s="44">
        <v>378</v>
      </c>
      <c r="C388" s="45" t="s">
        <v>37</v>
      </c>
      <c r="D388" s="45" t="s">
        <v>21</v>
      </c>
      <c r="E388" s="46">
        <v>7808.8400000000001</v>
      </c>
      <c r="F388" s="47">
        <v>20</v>
      </c>
      <c r="G388" s="48">
        <f t="shared" si="48"/>
        <v>156176.79999999999</v>
      </c>
      <c r="H388" s="39"/>
      <c r="I388" s="49">
        <f t="shared" si="42"/>
        <v>378</v>
      </c>
      <c r="J388" s="50" t="str">
        <f t="shared" si="44"/>
        <v xml:space="preserve">Огнетушитель </v>
      </c>
      <c r="K388" s="51"/>
      <c r="L388" s="51"/>
      <c r="M388" s="52" t="str">
        <f t="shared" si="45"/>
        <v>шт</v>
      </c>
      <c r="N388" s="53">
        <f t="shared" si="46"/>
        <v>7808.8400000000001</v>
      </c>
      <c r="O388" s="54"/>
      <c r="P388" s="55">
        <f t="shared" si="47"/>
        <v>20</v>
      </c>
      <c r="Q388" s="43">
        <f t="shared" si="43"/>
        <v>0</v>
      </c>
      <c r="R388" s="11"/>
      <c r="S388" s="11"/>
      <c r="T388" s="11"/>
      <c r="U388" s="11"/>
      <c r="V388" s="11"/>
      <c r="W388" s="11"/>
      <c r="X388" s="11"/>
      <c r="Y388" s="11"/>
      <c r="Z388" s="11"/>
      <c r="AA388" s="11"/>
    </row>
    <row r="389" ht="14.25">
      <c r="A389" s="35"/>
      <c r="B389" s="44">
        <v>379</v>
      </c>
      <c r="C389" s="45" t="s">
        <v>37</v>
      </c>
      <c r="D389" s="45" t="s">
        <v>21</v>
      </c>
      <c r="E389" s="46">
        <v>1715.6600000000001</v>
      </c>
      <c r="F389" s="47">
        <v>2</v>
      </c>
      <c r="G389" s="48">
        <f t="shared" si="48"/>
        <v>3431.3200000000002</v>
      </c>
      <c r="H389" s="39"/>
      <c r="I389" s="49">
        <f t="shared" si="42"/>
        <v>379</v>
      </c>
      <c r="J389" s="50" t="str">
        <f t="shared" si="44"/>
        <v xml:space="preserve">Огнетушитель </v>
      </c>
      <c r="K389" s="51"/>
      <c r="L389" s="51"/>
      <c r="M389" s="52" t="str">
        <f t="shared" si="45"/>
        <v>шт</v>
      </c>
      <c r="N389" s="53">
        <f t="shared" si="46"/>
        <v>1715.6600000000001</v>
      </c>
      <c r="O389" s="54"/>
      <c r="P389" s="55">
        <f t="shared" si="47"/>
        <v>2</v>
      </c>
      <c r="Q389" s="43">
        <f t="shared" si="43"/>
        <v>0</v>
      </c>
      <c r="R389" s="11"/>
      <c r="S389" s="11"/>
      <c r="T389" s="11"/>
      <c r="U389" s="11"/>
      <c r="V389" s="11"/>
      <c r="W389" s="11"/>
      <c r="X389" s="11"/>
      <c r="Y389" s="11"/>
      <c r="Z389" s="11"/>
      <c r="AA389" s="11"/>
    </row>
    <row r="390" ht="14.25">
      <c r="A390" s="35"/>
      <c r="B390" s="44">
        <v>380</v>
      </c>
      <c r="C390" s="45" t="s">
        <v>37</v>
      </c>
      <c r="D390" s="45" t="s">
        <v>21</v>
      </c>
      <c r="E390" s="46">
        <v>75676.040000000008</v>
      </c>
      <c r="F390" s="47">
        <v>1</v>
      </c>
      <c r="G390" s="48">
        <f t="shared" si="48"/>
        <v>75676.040000000008</v>
      </c>
      <c r="H390" s="39"/>
      <c r="I390" s="49">
        <f t="shared" si="42"/>
        <v>380</v>
      </c>
      <c r="J390" s="50" t="str">
        <f t="shared" si="44"/>
        <v xml:space="preserve">Огнетушитель </v>
      </c>
      <c r="K390" s="51"/>
      <c r="L390" s="51"/>
      <c r="M390" s="52" t="str">
        <f t="shared" si="45"/>
        <v>шт</v>
      </c>
      <c r="N390" s="53">
        <f t="shared" si="46"/>
        <v>75676.040000000008</v>
      </c>
      <c r="O390" s="54"/>
      <c r="P390" s="55">
        <f t="shared" si="47"/>
        <v>1</v>
      </c>
      <c r="Q390" s="43">
        <f t="shared" si="43"/>
        <v>0</v>
      </c>
      <c r="R390" s="11"/>
      <c r="S390" s="11"/>
      <c r="T390" s="11"/>
      <c r="U390" s="11"/>
      <c r="V390" s="11"/>
      <c r="W390" s="11"/>
      <c r="X390" s="11"/>
      <c r="Y390" s="11"/>
      <c r="Z390" s="11"/>
      <c r="AA390" s="11"/>
    </row>
    <row r="391" ht="14.25">
      <c r="A391" s="35"/>
      <c r="B391" s="44">
        <v>381</v>
      </c>
      <c r="C391" s="45" t="s">
        <v>37</v>
      </c>
      <c r="D391" s="45" t="s">
        <v>21</v>
      </c>
      <c r="E391" s="46">
        <v>769.86000000000001</v>
      </c>
      <c r="F391" s="47">
        <v>27</v>
      </c>
      <c r="G391" s="48">
        <f t="shared" si="48"/>
        <v>20786.220000000001</v>
      </c>
      <c r="H391" s="39"/>
      <c r="I391" s="49">
        <f t="shared" si="42"/>
        <v>381</v>
      </c>
      <c r="J391" s="50" t="str">
        <f t="shared" si="44"/>
        <v xml:space="preserve">Огнетушитель </v>
      </c>
      <c r="K391" s="51"/>
      <c r="L391" s="51"/>
      <c r="M391" s="52" t="str">
        <f t="shared" si="45"/>
        <v>шт</v>
      </c>
      <c r="N391" s="53">
        <f t="shared" si="46"/>
        <v>769.86000000000001</v>
      </c>
      <c r="O391" s="54"/>
      <c r="P391" s="55">
        <f t="shared" si="47"/>
        <v>27</v>
      </c>
      <c r="Q391" s="43">
        <f t="shared" si="43"/>
        <v>0</v>
      </c>
      <c r="R391" s="11"/>
      <c r="S391" s="11"/>
      <c r="T391" s="11"/>
      <c r="U391" s="11"/>
      <c r="V391" s="11"/>
      <c r="W391" s="11"/>
      <c r="X391" s="11"/>
      <c r="Y391" s="11"/>
      <c r="Z391" s="11"/>
      <c r="AA391" s="11"/>
    </row>
    <row r="392" ht="14.25">
      <c r="A392" s="35"/>
      <c r="B392" s="44">
        <v>382</v>
      </c>
      <c r="C392" s="45" t="s">
        <v>37</v>
      </c>
      <c r="D392" s="45" t="s">
        <v>21</v>
      </c>
      <c r="E392" s="46">
        <v>919.38</v>
      </c>
      <c r="F392" s="47">
        <v>6</v>
      </c>
      <c r="G392" s="48">
        <f t="shared" si="48"/>
        <v>5516.2799999999997</v>
      </c>
      <c r="H392" s="39"/>
      <c r="I392" s="49">
        <f t="shared" si="42"/>
        <v>382</v>
      </c>
      <c r="J392" s="50" t="str">
        <f t="shared" si="44"/>
        <v xml:space="preserve">Огнетушитель </v>
      </c>
      <c r="K392" s="51"/>
      <c r="L392" s="51"/>
      <c r="M392" s="52" t="str">
        <f t="shared" si="45"/>
        <v>шт</v>
      </c>
      <c r="N392" s="53">
        <f t="shared" si="46"/>
        <v>919.38</v>
      </c>
      <c r="O392" s="54"/>
      <c r="P392" s="55">
        <f t="shared" si="47"/>
        <v>6</v>
      </c>
      <c r="Q392" s="43">
        <f t="shared" si="43"/>
        <v>0</v>
      </c>
      <c r="R392" s="11"/>
      <c r="S392" s="11"/>
      <c r="T392" s="11"/>
      <c r="U392" s="11"/>
      <c r="V392" s="11"/>
      <c r="W392" s="11"/>
      <c r="X392" s="11"/>
      <c r="Y392" s="11"/>
      <c r="Z392" s="11"/>
      <c r="AA392" s="11"/>
    </row>
    <row r="393" ht="14.25">
      <c r="A393" s="35"/>
      <c r="B393" s="44">
        <v>383</v>
      </c>
      <c r="C393" s="45" t="s">
        <v>37</v>
      </c>
      <c r="D393" s="45" t="s">
        <v>21</v>
      </c>
      <c r="E393" s="46">
        <v>1180.1600000000001</v>
      </c>
      <c r="F393" s="47">
        <v>34</v>
      </c>
      <c r="G393" s="48">
        <f t="shared" si="48"/>
        <v>40125.440000000002</v>
      </c>
      <c r="H393" s="39"/>
      <c r="I393" s="49">
        <f t="shared" si="42"/>
        <v>383</v>
      </c>
      <c r="J393" s="50" t="str">
        <f t="shared" si="44"/>
        <v xml:space="preserve">Огнетушитель </v>
      </c>
      <c r="K393" s="51"/>
      <c r="L393" s="51"/>
      <c r="M393" s="52" t="str">
        <f t="shared" si="45"/>
        <v>шт</v>
      </c>
      <c r="N393" s="53">
        <f t="shared" si="46"/>
        <v>1180.1600000000001</v>
      </c>
      <c r="O393" s="54"/>
      <c r="P393" s="55">
        <f t="shared" si="47"/>
        <v>34</v>
      </c>
      <c r="Q393" s="43">
        <f t="shared" si="43"/>
        <v>0</v>
      </c>
      <c r="R393" s="11"/>
      <c r="S393" s="11"/>
      <c r="T393" s="11"/>
      <c r="U393" s="11"/>
      <c r="V393" s="11"/>
      <c r="W393" s="11"/>
      <c r="X393" s="11"/>
      <c r="Y393" s="11"/>
      <c r="Z393" s="11"/>
      <c r="AA393" s="11"/>
    </row>
    <row r="394" ht="14.25">
      <c r="A394" s="35"/>
      <c r="B394" s="44">
        <v>384</v>
      </c>
      <c r="C394" s="45" t="s">
        <v>37</v>
      </c>
      <c r="D394" s="45" t="s">
        <v>21</v>
      </c>
      <c r="E394" s="46">
        <v>2164.0100000000002</v>
      </c>
      <c r="F394" s="47">
        <v>11</v>
      </c>
      <c r="G394" s="48">
        <f t="shared" si="48"/>
        <v>23804.110000000001</v>
      </c>
      <c r="H394" s="39"/>
      <c r="I394" s="49">
        <f t="shared" si="42"/>
        <v>384</v>
      </c>
      <c r="J394" s="50" t="str">
        <f t="shared" si="44"/>
        <v xml:space="preserve">Огнетушитель </v>
      </c>
      <c r="K394" s="51"/>
      <c r="L394" s="51"/>
      <c r="M394" s="52" t="str">
        <f t="shared" si="45"/>
        <v>шт</v>
      </c>
      <c r="N394" s="53">
        <f t="shared" si="46"/>
        <v>2164.0100000000002</v>
      </c>
      <c r="O394" s="54"/>
      <c r="P394" s="55">
        <f t="shared" si="47"/>
        <v>11</v>
      </c>
      <c r="Q394" s="43">
        <f t="shared" si="43"/>
        <v>0</v>
      </c>
      <c r="R394" s="11"/>
      <c r="S394" s="11"/>
      <c r="T394" s="11"/>
      <c r="U394" s="11"/>
      <c r="V394" s="11"/>
      <c r="W394" s="11"/>
      <c r="X394" s="11"/>
      <c r="Y394" s="11"/>
      <c r="Z394" s="11"/>
      <c r="AA394" s="11"/>
    </row>
    <row r="395" ht="14.25">
      <c r="A395" s="35"/>
      <c r="B395" s="44">
        <v>385</v>
      </c>
      <c r="C395" s="45" t="s">
        <v>37</v>
      </c>
      <c r="D395" s="45" t="s">
        <v>21</v>
      </c>
      <c r="E395" s="46">
        <v>3090.0500000000002</v>
      </c>
      <c r="F395" s="47">
        <v>14</v>
      </c>
      <c r="G395" s="48">
        <f t="shared" si="48"/>
        <v>43260.700000000004</v>
      </c>
      <c r="H395" s="39"/>
      <c r="I395" s="49">
        <f t="shared" si="42"/>
        <v>385</v>
      </c>
      <c r="J395" s="50" t="str">
        <f t="shared" si="44"/>
        <v xml:space="preserve">Огнетушитель </v>
      </c>
      <c r="K395" s="51"/>
      <c r="L395" s="51"/>
      <c r="M395" s="52" t="str">
        <f t="shared" si="45"/>
        <v>шт</v>
      </c>
      <c r="N395" s="53">
        <f t="shared" si="46"/>
        <v>3090.0500000000002</v>
      </c>
      <c r="O395" s="54"/>
      <c r="P395" s="55">
        <f t="shared" si="47"/>
        <v>14</v>
      </c>
      <c r="Q395" s="43">
        <f t="shared" si="43"/>
        <v>0</v>
      </c>
      <c r="R395" s="11"/>
      <c r="S395" s="11"/>
      <c r="T395" s="11"/>
      <c r="U395" s="11"/>
      <c r="V395" s="11"/>
      <c r="W395" s="11"/>
      <c r="X395" s="11"/>
      <c r="Y395" s="11"/>
      <c r="Z395" s="11"/>
      <c r="AA395" s="11"/>
    </row>
    <row r="396" ht="14.25">
      <c r="A396" s="35"/>
      <c r="B396" s="44">
        <v>386</v>
      </c>
      <c r="C396" s="45" t="s">
        <v>37</v>
      </c>
      <c r="D396" s="45" t="s">
        <v>21</v>
      </c>
      <c r="E396" s="46">
        <v>7354.0299999999997</v>
      </c>
      <c r="F396" s="47">
        <v>1</v>
      </c>
      <c r="G396" s="48">
        <f t="shared" si="48"/>
        <v>7354.0299999999997</v>
      </c>
      <c r="H396" s="39"/>
      <c r="I396" s="49">
        <f t="shared" si="42"/>
        <v>386</v>
      </c>
      <c r="J396" s="50" t="str">
        <f t="shared" si="44"/>
        <v xml:space="preserve">Огнетушитель </v>
      </c>
      <c r="K396" s="51"/>
      <c r="L396" s="51"/>
      <c r="M396" s="52" t="str">
        <f t="shared" si="45"/>
        <v>шт</v>
      </c>
      <c r="N396" s="53">
        <f t="shared" si="46"/>
        <v>7354.0299999999997</v>
      </c>
      <c r="O396" s="54"/>
      <c r="P396" s="55">
        <f t="shared" si="47"/>
        <v>1</v>
      </c>
      <c r="Q396" s="43">
        <f t="shared" si="43"/>
        <v>0</v>
      </c>
      <c r="R396" s="11"/>
      <c r="S396" s="11"/>
      <c r="T396" s="11"/>
      <c r="U396" s="11"/>
      <c r="V396" s="11"/>
      <c r="W396" s="11"/>
      <c r="X396" s="11"/>
      <c r="Y396" s="11"/>
      <c r="Z396" s="11"/>
      <c r="AA396" s="11"/>
    </row>
    <row r="397" ht="14.25">
      <c r="A397" s="35"/>
      <c r="B397" s="44">
        <v>387</v>
      </c>
      <c r="C397" s="45" t="s">
        <v>38</v>
      </c>
      <c r="D397" s="45" t="s">
        <v>21</v>
      </c>
      <c r="E397" s="46">
        <v>63.840000000000003</v>
      </c>
      <c r="F397" s="47">
        <v>5</v>
      </c>
      <c r="G397" s="48">
        <f t="shared" si="48"/>
        <v>319.20000000000005</v>
      </c>
      <c r="H397" s="39"/>
      <c r="I397" s="49">
        <f t="shared" si="42"/>
        <v>387</v>
      </c>
      <c r="J397" s="50" t="str">
        <f t="shared" si="44"/>
        <v xml:space="preserve">Раструб для огнетушителей </v>
      </c>
      <c r="K397" s="51"/>
      <c r="L397" s="51"/>
      <c r="M397" s="52" t="str">
        <f t="shared" si="45"/>
        <v>шт</v>
      </c>
      <c r="N397" s="53">
        <f t="shared" si="46"/>
        <v>63.840000000000003</v>
      </c>
      <c r="O397" s="54"/>
      <c r="P397" s="55">
        <f t="shared" si="47"/>
        <v>5</v>
      </c>
      <c r="Q397" s="43">
        <f t="shared" si="43"/>
        <v>0</v>
      </c>
      <c r="R397" s="11"/>
      <c r="S397" s="11"/>
      <c r="T397" s="11"/>
      <c r="U397" s="11"/>
      <c r="V397" s="11"/>
      <c r="W397" s="11"/>
      <c r="X397" s="11"/>
      <c r="Y397" s="11"/>
      <c r="Z397" s="11"/>
      <c r="AA397" s="11"/>
    </row>
    <row r="398" ht="14.25">
      <c r="A398" s="35"/>
      <c r="B398" s="44">
        <v>388</v>
      </c>
      <c r="C398" s="45" t="s">
        <v>39</v>
      </c>
      <c r="D398" s="45" t="s">
        <v>21</v>
      </c>
      <c r="E398" s="46">
        <v>304.44999999999999</v>
      </c>
      <c r="F398" s="47">
        <v>5</v>
      </c>
      <c r="G398" s="48">
        <f t="shared" si="48"/>
        <v>1522.25</v>
      </c>
      <c r="H398" s="39"/>
      <c r="I398" s="49">
        <f t="shared" si="42"/>
        <v>388</v>
      </c>
      <c r="J398" s="50" t="str">
        <f t="shared" si="44"/>
        <v xml:space="preserve">Раструб для огнетушителей</v>
      </c>
      <c r="K398" s="51"/>
      <c r="L398" s="51"/>
      <c r="M398" s="52" t="str">
        <f t="shared" si="45"/>
        <v>шт</v>
      </c>
      <c r="N398" s="53">
        <f t="shared" si="46"/>
        <v>304.44999999999999</v>
      </c>
      <c r="O398" s="54"/>
      <c r="P398" s="55">
        <f t="shared" si="47"/>
        <v>5</v>
      </c>
      <c r="Q398" s="43">
        <f t="shared" si="43"/>
        <v>0</v>
      </c>
      <c r="R398" s="11"/>
      <c r="S398" s="11"/>
      <c r="T398" s="11"/>
      <c r="U398" s="11"/>
      <c r="V398" s="11"/>
      <c r="W398" s="11"/>
      <c r="X398" s="11"/>
      <c r="Y398" s="11"/>
      <c r="Z398" s="11"/>
      <c r="AA398" s="11"/>
    </row>
    <row r="399" ht="14.25">
      <c r="A399" s="35"/>
      <c r="B399" s="44">
        <v>389</v>
      </c>
      <c r="C399" s="45" t="s">
        <v>41</v>
      </c>
      <c r="D399" s="45" t="s">
        <v>21</v>
      </c>
      <c r="E399" s="46">
        <v>44.300000000000004</v>
      </c>
      <c r="F399" s="47">
        <v>2</v>
      </c>
      <c r="G399" s="48">
        <f t="shared" si="48"/>
        <v>88.600000000000009</v>
      </c>
      <c r="H399" s="39"/>
      <c r="I399" s="49">
        <f t="shared" si="42"/>
        <v>389</v>
      </c>
      <c r="J399" s="50" t="str">
        <f t="shared" si="44"/>
        <v xml:space="preserve">Трубка к огнетушителям</v>
      </c>
      <c r="K399" s="51"/>
      <c r="L399" s="51"/>
      <c r="M399" s="52" t="str">
        <f t="shared" si="45"/>
        <v>шт</v>
      </c>
      <c r="N399" s="53">
        <f t="shared" si="46"/>
        <v>44.300000000000004</v>
      </c>
      <c r="O399" s="54"/>
      <c r="P399" s="55">
        <f t="shared" si="47"/>
        <v>2</v>
      </c>
      <c r="Q399" s="43">
        <f t="shared" si="43"/>
        <v>0</v>
      </c>
      <c r="R399" s="11"/>
      <c r="S399" s="11"/>
      <c r="T399" s="11"/>
      <c r="U399" s="11"/>
      <c r="V399" s="11"/>
      <c r="W399" s="11"/>
      <c r="X399" s="11"/>
      <c r="Y399" s="11"/>
      <c r="Z399" s="11"/>
      <c r="AA399" s="11"/>
    </row>
    <row r="400" ht="14.25">
      <c r="A400" s="35"/>
      <c r="B400" s="44">
        <v>390</v>
      </c>
      <c r="C400" s="45" t="s">
        <v>42</v>
      </c>
      <c r="D400" s="45" t="s">
        <v>21</v>
      </c>
      <c r="E400" s="46">
        <v>179.88</v>
      </c>
      <c r="F400" s="47">
        <v>5</v>
      </c>
      <c r="G400" s="48">
        <f t="shared" si="48"/>
        <v>899.39999999999998</v>
      </c>
      <c r="H400" s="39"/>
      <c r="I400" s="49">
        <f t="shared" si="42"/>
        <v>390</v>
      </c>
      <c r="J400" s="50" t="str">
        <f t="shared" si="44"/>
        <v xml:space="preserve">Шланг к огнетушителям</v>
      </c>
      <c r="K400" s="51"/>
      <c r="L400" s="51"/>
      <c r="M400" s="52" t="str">
        <f t="shared" si="45"/>
        <v>шт</v>
      </c>
      <c r="N400" s="53">
        <f t="shared" si="46"/>
        <v>179.88</v>
      </c>
      <c r="O400" s="54"/>
      <c r="P400" s="55">
        <f t="shared" si="47"/>
        <v>5</v>
      </c>
      <c r="Q400" s="43">
        <f t="shared" si="43"/>
        <v>0</v>
      </c>
      <c r="R400" s="11"/>
      <c r="S400" s="11"/>
      <c r="T400" s="11"/>
      <c r="U400" s="11"/>
      <c r="V400" s="11"/>
      <c r="W400" s="11"/>
      <c r="X400" s="11"/>
      <c r="Y400" s="11"/>
      <c r="Z400" s="11"/>
      <c r="AA400" s="11"/>
    </row>
    <row r="401" ht="14.25">
      <c r="A401" s="35"/>
      <c r="B401" s="44">
        <v>391</v>
      </c>
      <c r="C401" s="45" t="s">
        <v>37</v>
      </c>
      <c r="D401" s="45" t="s">
        <v>21</v>
      </c>
      <c r="E401" s="46">
        <v>9896.3199999999997</v>
      </c>
      <c r="F401" s="47">
        <v>2</v>
      </c>
      <c r="G401" s="48">
        <f t="shared" si="48"/>
        <v>19792.639999999999</v>
      </c>
      <c r="H401" s="39"/>
      <c r="I401" s="49">
        <f t="shared" si="42"/>
        <v>391</v>
      </c>
      <c r="J401" s="50" t="str">
        <f t="shared" si="44"/>
        <v xml:space="preserve">Огнетушитель </v>
      </c>
      <c r="K401" s="51"/>
      <c r="L401" s="51"/>
      <c r="M401" s="52" t="str">
        <f t="shared" si="45"/>
        <v>шт</v>
      </c>
      <c r="N401" s="53">
        <f t="shared" si="46"/>
        <v>9896.3199999999997</v>
      </c>
      <c r="O401" s="54"/>
      <c r="P401" s="55">
        <f t="shared" si="47"/>
        <v>2</v>
      </c>
      <c r="Q401" s="43">
        <f t="shared" si="43"/>
        <v>0</v>
      </c>
      <c r="R401" s="11"/>
      <c r="S401" s="11"/>
      <c r="T401" s="11"/>
      <c r="U401" s="11"/>
      <c r="V401" s="11"/>
      <c r="W401" s="11"/>
      <c r="X401" s="11"/>
      <c r="Y401" s="11"/>
      <c r="Z401" s="11"/>
      <c r="AA401" s="11"/>
    </row>
    <row r="402" ht="14.25">
      <c r="A402" s="35"/>
      <c r="B402" s="44">
        <v>392</v>
      </c>
      <c r="C402" s="45" t="s">
        <v>62</v>
      </c>
      <c r="D402" s="45" t="s">
        <v>21</v>
      </c>
      <c r="E402" s="46">
        <v>342.50999999999999</v>
      </c>
      <c r="F402" s="47">
        <v>3</v>
      </c>
      <c r="G402" s="48">
        <f t="shared" si="48"/>
        <v>1027.53</v>
      </c>
      <c r="H402" s="39"/>
      <c r="I402" s="49">
        <f t="shared" si="42"/>
        <v>392</v>
      </c>
      <c r="J402" s="50" t="str">
        <f t="shared" si="44"/>
        <v xml:space="preserve">Подставка </v>
      </c>
      <c r="K402" s="51"/>
      <c r="L402" s="51"/>
      <c r="M402" s="52" t="str">
        <f t="shared" si="45"/>
        <v>шт</v>
      </c>
      <c r="N402" s="53">
        <f t="shared" si="46"/>
        <v>342.50999999999999</v>
      </c>
      <c r="O402" s="54"/>
      <c r="P402" s="55">
        <f t="shared" si="47"/>
        <v>3</v>
      </c>
      <c r="Q402" s="43">
        <f t="shared" si="43"/>
        <v>0</v>
      </c>
      <c r="R402" s="11"/>
      <c r="S402" s="11"/>
      <c r="T402" s="11"/>
      <c r="U402" s="11"/>
      <c r="V402" s="11"/>
      <c r="W402" s="11"/>
      <c r="X402" s="11"/>
      <c r="Y402" s="11"/>
      <c r="Z402" s="11"/>
      <c r="AA402" s="11"/>
    </row>
    <row r="403" ht="14.25">
      <c r="A403" s="35"/>
      <c r="B403" s="44">
        <v>393</v>
      </c>
      <c r="C403" s="45" t="s">
        <v>59</v>
      </c>
      <c r="D403" s="45" t="s">
        <v>21</v>
      </c>
      <c r="E403" s="46">
        <v>699.77999999999997</v>
      </c>
      <c r="F403" s="47">
        <v>5</v>
      </c>
      <c r="G403" s="48">
        <f t="shared" si="48"/>
        <v>3498.8999999999996</v>
      </c>
      <c r="H403" s="39"/>
      <c r="I403" s="49">
        <f t="shared" si="42"/>
        <v>393</v>
      </c>
      <c r="J403" s="50" t="str">
        <f t="shared" si="44"/>
        <v xml:space="preserve">Подставка
</v>
      </c>
      <c r="K403" s="51"/>
      <c r="L403" s="51"/>
      <c r="M403" s="52" t="str">
        <f t="shared" si="45"/>
        <v>шт</v>
      </c>
      <c r="N403" s="53">
        <f t="shared" si="46"/>
        <v>699.77999999999997</v>
      </c>
      <c r="O403" s="54"/>
      <c r="P403" s="55">
        <f t="shared" si="47"/>
        <v>5</v>
      </c>
      <c r="Q403" s="43">
        <f t="shared" si="43"/>
        <v>0</v>
      </c>
      <c r="R403" s="11"/>
      <c r="S403" s="11"/>
      <c r="T403" s="11"/>
      <c r="U403" s="11"/>
      <c r="V403" s="11"/>
      <c r="W403" s="11"/>
      <c r="X403" s="11"/>
      <c r="Y403" s="11"/>
      <c r="Z403" s="11"/>
      <c r="AA403" s="11"/>
    </row>
    <row r="404" ht="14.25">
      <c r="A404" s="35"/>
      <c r="B404" s="44">
        <v>394</v>
      </c>
      <c r="C404" s="45" t="s">
        <v>58</v>
      </c>
      <c r="D404" s="45" t="s">
        <v>21</v>
      </c>
      <c r="E404" s="46">
        <v>27500.440000000002</v>
      </c>
      <c r="F404" s="47">
        <v>10</v>
      </c>
      <c r="G404" s="48">
        <f t="shared" si="48"/>
        <v>275004.40000000002</v>
      </c>
      <c r="H404" s="39"/>
      <c r="I404" s="49">
        <f t="shared" si="42"/>
        <v>394</v>
      </c>
      <c r="J404" s="50" t="str">
        <f t="shared" si="44"/>
        <v>Огнетушитель</v>
      </c>
      <c r="K404" s="51"/>
      <c r="L404" s="51"/>
      <c r="M404" s="52" t="str">
        <f t="shared" si="45"/>
        <v>шт</v>
      </c>
      <c r="N404" s="53">
        <f t="shared" si="46"/>
        <v>27500.440000000002</v>
      </c>
      <c r="O404" s="54"/>
      <c r="P404" s="55">
        <f t="shared" si="47"/>
        <v>10</v>
      </c>
      <c r="Q404" s="43">
        <f t="shared" si="43"/>
        <v>0</v>
      </c>
      <c r="R404" s="11"/>
      <c r="S404" s="11"/>
      <c r="T404" s="11"/>
      <c r="U404" s="11"/>
      <c r="V404" s="11"/>
      <c r="W404" s="11"/>
      <c r="X404" s="11"/>
      <c r="Y404" s="11"/>
      <c r="Z404" s="11"/>
      <c r="AA404" s="11"/>
    </row>
    <row r="405" ht="14.25">
      <c r="A405" s="35"/>
      <c r="B405" s="44">
        <v>395</v>
      </c>
      <c r="C405" s="45" t="s">
        <v>58</v>
      </c>
      <c r="D405" s="45" t="s">
        <v>21</v>
      </c>
      <c r="E405" s="46">
        <v>1250</v>
      </c>
      <c r="F405" s="47">
        <v>1</v>
      </c>
      <c r="G405" s="48">
        <f t="shared" si="48"/>
        <v>1250</v>
      </c>
      <c r="H405" s="39"/>
      <c r="I405" s="49">
        <f t="shared" si="42"/>
        <v>395</v>
      </c>
      <c r="J405" s="50" t="str">
        <f t="shared" si="44"/>
        <v>Огнетушитель</v>
      </c>
      <c r="K405" s="51"/>
      <c r="L405" s="51"/>
      <c r="M405" s="52" t="str">
        <f t="shared" si="45"/>
        <v>шт</v>
      </c>
      <c r="N405" s="53">
        <f t="shared" si="46"/>
        <v>1250</v>
      </c>
      <c r="O405" s="54"/>
      <c r="P405" s="55">
        <f t="shared" si="47"/>
        <v>1</v>
      </c>
      <c r="Q405" s="43">
        <f t="shared" si="43"/>
        <v>0</v>
      </c>
      <c r="R405" s="11"/>
      <c r="S405" s="11"/>
      <c r="T405" s="11"/>
      <c r="U405" s="11"/>
      <c r="V405" s="11"/>
      <c r="W405" s="11"/>
      <c r="X405" s="11"/>
      <c r="Y405" s="11"/>
      <c r="Z405" s="11"/>
      <c r="AA405" s="11"/>
    </row>
    <row r="406" ht="14.25">
      <c r="A406" s="35"/>
      <c r="B406" s="44">
        <v>396</v>
      </c>
      <c r="C406" s="45" t="s">
        <v>37</v>
      </c>
      <c r="D406" s="45" t="s">
        <v>21</v>
      </c>
      <c r="E406" s="46">
        <v>8824.3000000000011</v>
      </c>
      <c r="F406" s="47">
        <v>8</v>
      </c>
      <c r="G406" s="48">
        <f t="shared" si="48"/>
        <v>70594.400000000009</v>
      </c>
      <c r="H406" s="39"/>
      <c r="I406" s="49">
        <f t="shared" si="42"/>
        <v>396</v>
      </c>
      <c r="J406" s="50" t="str">
        <f t="shared" si="44"/>
        <v xml:space="preserve">Огнетушитель </v>
      </c>
      <c r="K406" s="51"/>
      <c r="L406" s="51"/>
      <c r="M406" s="52" t="str">
        <f t="shared" si="45"/>
        <v>шт</v>
      </c>
      <c r="N406" s="53">
        <f t="shared" si="46"/>
        <v>8824.3000000000011</v>
      </c>
      <c r="O406" s="54"/>
      <c r="P406" s="55">
        <f t="shared" si="47"/>
        <v>8</v>
      </c>
      <c r="Q406" s="43">
        <f t="shared" si="43"/>
        <v>0</v>
      </c>
      <c r="R406" s="11"/>
      <c r="S406" s="11"/>
      <c r="T406" s="11"/>
      <c r="U406" s="11"/>
      <c r="V406" s="11"/>
      <c r="W406" s="11"/>
      <c r="X406" s="11"/>
      <c r="Y406" s="11"/>
      <c r="Z406" s="11"/>
      <c r="AA406" s="11"/>
    </row>
    <row r="407" ht="14.25">
      <c r="A407" s="35"/>
      <c r="B407" s="44">
        <v>397</v>
      </c>
      <c r="C407" s="45" t="s">
        <v>27</v>
      </c>
      <c r="D407" s="45" t="s">
        <v>21</v>
      </c>
      <c r="E407" s="46">
        <v>56.149999999999999</v>
      </c>
      <c r="F407" s="47">
        <v>3</v>
      </c>
      <c r="G407" s="48">
        <f t="shared" si="48"/>
        <v>168.44999999999999</v>
      </c>
      <c r="H407" s="39"/>
      <c r="I407" s="49">
        <f t="shared" si="42"/>
        <v>397</v>
      </c>
      <c r="J407" s="50" t="str">
        <f t="shared" si="44"/>
        <v xml:space="preserve">Кронштейн для огнетушителей</v>
      </c>
      <c r="K407" s="51"/>
      <c r="L407" s="51"/>
      <c r="M407" s="52" t="str">
        <f t="shared" si="45"/>
        <v>шт</v>
      </c>
      <c r="N407" s="53">
        <f t="shared" si="46"/>
        <v>56.149999999999999</v>
      </c>
      <c r="O407" s="54"/>
      <c r="P407" s="55">
        <f t="shared" si="47"/>
        <v>3</v>
      </c>
      <c r="Q407" s="43">
        <f t="shared" si="43"/>
        <v>0</v>
      </c>
      <c r="R407" s="11"/>
      <c r="S407" s="11"/>
      <c r="T407" s="11"/>
      <c r="U407" s="11"/>
      <c r="V407" s="11"/>
      <c r="W407" s="11"/>
      <c r="X407" s="11"/>
      <c r="Y407" s="11"/>
      <c r="Z407" s="11"/>
      <c r="AA407" s="11"/>
    </row>
    <row r="408" ht="14.25">
      <c r="A408" s="35"/>
      <c r="B408" s="44">
        <v>398</v>
      </c>
      <c r="C408" s="45" t="s">
        <v>26</v>
      </c>
      <c r="D408" s="45" t="s">
        <v>21</v>
      </c>
      <c r="E408" s="46">
        <v>16.43</v>
      </c>
      <c r="F408" s="47">
        <v>20</v>
      </c>
      <c r="G408" s="48">
        <f t="shared" si="48"/>
        <v>328.60000000000002</v>
      </c>
      <c r="H408" s="39"/>
      <c r="I408" s="49">
        <f t="shared" si="42"/>
        <v>398</v>
      </c>
      <c r="J408" s="50" t="str">
        <f t="shared" si="44"/>
        <v xml:space="preserve">Прокладка для фланца</v>
      </c>
      <c r="K408" s="51"/>
      <c r="L408" s="51"/>
      <c r="M408" s="52" t="str">
        <f t="shared" si="45"/>
        <v>шт</v>
      </c>
      <c r="N408" s="53">
        <f t="shared" si="46"/>
        <v>16.43</v>
      </c>
      <c r="O408" s="54"/>
      <c r="P408" s="55">
        <f t="shared" si="47"/>
        <v>20</v>
      </c>
      <c r="Q408" s="43">
        <f t="shared" si="43"/>
        <v>0</v>
      </c>
      <c r="R408" s="11"/>
      <c r="S408" s="11"/>
      <c r="T408" s="11"/>
      <c r="U408" s="11"/>
      <c r="V408" s="11"/>
      <c r="W408" s="11"/>
      <c r="X408" s="11"/>
      <c r="Y408" s="11"/>
      <c r="Z408" s="11"/>
      <c r="AA408" s="11"/>
    </row>
    <row r="409" ht="14.25">
      <c r="A409" s="35"/>
      <c r="B409" s="44">
        <v>399</v>
      </c>
      <c r="C409" s="45" t="s">
        <v>30</v>
      </c>
      <c r="D409" s="45" t="s">
        <v>21</v>
      </c>
      <c r="E409" s="46">
        <v>8467.0200000000004</v>
      </c>
      <c r="F409" s="47">
        <v>8</v>
      </c>
      <c r="G409" s="48">
        <f t="shared" si="48"/>
        <v>67736.160000000003</v>
      </c>
      <c r="H409" s="39"/>
      <c r="I409" s="49">
        <f t="shared" si="42"/>
        <v>399</v>
      </c>
      <c r="J409" s="50" t="str">
        <f t="shared" si="44"/>
        <v xml:space="preserve">Рукав пожарный</v>
      </c>
      <c r="K409" s="51"/>
      <c r="L409" s="51"/>
      <c r="M409" s="52" t="str">
        <f t="shared" si="45"/>
        <v>шт</v>
      </c>
      <c r="N409" s="53">
        <f t="shared" si="46"/>
        <v>8467.0200000000004</v>
      </c>
      <c r="O409" s="54"/>
      <c r="P409" s="55">
        <f t="shared" si="47"/>
        <v>8</v>
      </c>
      <c r="Q409" s="43">
        <f t="shared" si="43"/>
        <v>0</v>
      </c>
      <c r="R409" s="11"/>
      <c r="S409" s="11"/>
      <c r="T409" s="11"/>
      <c r="U409" s="11"/>
      <c r="V409" s="11"/>
      <c r="W409" s="11"/>
      <c r="X409" s="11"/>
      <c r="Y409" s="11"/>
      <c r="Z409" s="11"/>
      <c r="AA409" s="11"/>
    </row>
    <row r="410" ht="14.25">
      <c r="A410" s="35"/>
      <c r="B410" s="44">
        <v>400</v>
      </c>
      <c r="C410" s="45" t="s">
        <v>33</v>
      </c>
      <c r="D410" s="45" t="s">
        <v>21</v>
      </c>
      <c r="E410" s="46">
        <v>3863.0300000000002</v>
      </c>
      <c r="F410" s="47">
        <v>3</v>
      </c>
      <c r="G410" s="48">
        <f t="shared" si="48"/>
        <v>11589.09</v>
      </c>
      <c r="H410" s="39"/>
      <c r="I410" s="49">
        <f t="shared" si="42"/>
        <v>400</v>
      </c>
      <c r="J410" s="50" t="str">
        <f t="shared" si="44"/>
        <v xml:space="preserve">Ствол пожарный </v>
      </c>
      <c r="K410" s="51"/>
      <c r="L410" s="51"/>
      <c r="M410" s="52" t="str">
        <f t="shared" si="45"/>
        <v>шт</v>
      </c>
      <c r="N410" s="53">
        <f t="shared" si="46"/>
        <v>3863.0300000000002</v>
      </c>
      <c r="O410" s="54"/>
      <c r="P410" s="55">
        <f t="shared" si="47"/>
        <v>3</v>
      </c>
      <c r="Q410" s="43">
        <f t="shared" si="43"/>
        <v>0</v>
      </c>
      <c r="R410" s="11"/>
      <c r="S410" s="11"/>
      <c r="T410" s="11"/>
      <c r="U410" s="11"/>
      <c r="V410" s="11"/>
      <c r="W410" s="11"/>
      <c r="X410" s="11"/>
      <c r="Y410" s="11"/>
      <c r="Z410" s="11"/>
      <c r="AA410" s="11"/>
    </row>
    <row r="411" ht="14.25">
      <c r="A411" s="35"/>
      <c r="B411" s="44">
        <v>401</v>
      </c>
      <c r="C411" s="45" t="s">
        <v>33</v>
      </c>
      <c r="D411" s="45" t="s">
        <v>21</v>
      </c>
      <c r="E411" s="46">
        <v>3379.5300000000002</v>
      </c>
      <c r="F411" s="47">
        <v>5</v>
      </c>
      <c r="G411" s="48">
        <f t="shared" si="48"/>
        <v>16897.650000000001</v>
      </c>
      <c r="H411" s="39"/>
      <c r="I411" s="49">
        <f t="shared" si="42"/>
        <v>401</v>
      </c>
      <c r="J411" s="50" t="str">
        <f t="shared" si="44"/>
        <v xml:space="preserve">Ствол пожарный </v>
      </c>
      <c r="K411" s="51"/>
      <c r="L411" s="51"/>
      <c r="M411" s="52" t="str">
        <f t="shared" si="45"/>
        <v>шт</v>
      </c>
      <c r="N411" s="53">
        <f t="shared" si="46"/>
        <v>3379.5300000000002</v>
      </c>
      <c r="O411" s="54"/>
      <c r="P411" s="55">
        <f t="shared" si="47"/>
        <v>5</v>
      </c>
      <c r="Q411" s="43">
        <f t="shared" si="43"/>
        <v>0</v>
      </c>
      <c r="R411" s="11"/>
      <c r="S411" s="11"/>
      <c r="T411" s="11"/>
      <c r="U411" s="11"/>
      <c r="V411" s="11"/>
      <c r="W411" s="11"/>
      <c r="X411" s="11"/>
      <c r="Y411" s="11"/>
      <c r="Z411" s="11"/>
      <c r="AA411" s="11"/>
    </row>
    <row r="412" ht="14.25">
      <c r="A412" s="35"/>
      <c r="B412" s="44">
        <v>402</v>
      </c>
      <c r="C412" s="45" t="s">
        <v>31</v>
      </c>
      <c r="D412" s="45" t="s">
        <v>21</v>
      </c>
      <c r="E412" s="46">
        <v>4439.0799999999999</v>
      </c>
      <c r="F412" s="47">
        <v>16</v>
      </c>
      <c r="G412" s="48">
        <f t="shared" si="48"/>
        <v>71025.279999999999</v>
      </c>
      <c r="H412" s="39"/>
      <c r="I412" s="49">
        <f t="shared" si="42"/>
        <v>402</v>
      </c>
      <c r="J412" s="50" t="str">
        <f t="shared" si="44"/>
        <v xml:space="preserve">Рукав пожарный </v>
      </c>
      <c r="K412" s="51"/>
      <c r="L412" s="51"/>
      <c r="M412" s="52" t="str">
        <f t="shared" si="45"/>
        <v>шт</v>
      </c>
      <c r="N412" s="53">
        <f t="shared" si="46"/>
        <v>4439.0799999999999</v>
      </c>
      <c r="O412" s="54"/>
      <c r="P412" s="55">
        <f t="shared" si="47"/>
        <v>16</v>
      </c>
      <c r="Q412" s="43">
        <f t="shared" si="43"/>
        <v>0</v>
      </c>
      <c r="R412" s="11"/>
      <c r="S412" s="11"/>
      <c r="T412" s="11"/>
      <c r="U412" s="11"/>
      <c r="V412" s="11"/>
      <c r="W412" s="11"/>
      <c r="X412" s="11"/>
      <c r="Y412" s="11"/>
      <c r="Z412" s="11"/>
      <c r="AA412" s="11"/>
    </row>
    <row r="413" ht="14.25">
      <c r="A413" s="35"/>
      <c r="B413" s="44">
        <v>403</v>
      </c>
      <c r="C413" s="45" t="s">
        <v>75</v>
      </c>
      <c r="D413" s="45" t="s">
        <v>21</v>
      </c>
      <c r="E413" s="46">
        <v>3716.2200000000003</v>
      </c>
      <c r="F413" s="47">
        <v>2</v>
      </c>
      <c r="G413" s="48">
        <f t="shared" si="48"/>
        <v>7432.4400000000005</v>
      </c>
      <c r="H413" s="39"/>
      <c r="I413" s="49">
        <f t="shared" si="42"/>
        <v>403</v>
      </c>
      <c r="J413" s="50" t="str">
        <f t="shared" si="44"/>
        <v xml:space="preserve">Веревка спасательная пожарная </v>
      </c>
      <c r="K413" s="51"/>
      <c r="L413" s="51"/>
      <c r="M413" s="52" t="str">
        <f t="shared" si="45"/>
        <v>шт</v>
      </c>
      <c r="N413" s="53">
        <f t="shared" si="46"/>
        <v>3716.2200000000003</v>
      </c>
      <c r="O413" s="54"/>
      <c r="P413" s="55">
        <f t="shared" si="47"/>
        <v>2</v>
      </c>
      <c r="Q413" s="43">
        <f t="shared" si="43"/>
        <v>0</v>
      </c>
      <c r="R413" s="11"/>
      <c r="S413" s="11"/>
      <c r="T413" s="11"/>
      <c r="U413" s="11"/>
      <c r="V413" s="11"/>
      <c r="W413" s="11"/>
      <c r="X413" s="11"/>
      <c r="Y413" s="11"/>
      <c r="Z413" s="11"/>
      <c r="AA413" s="11"/>
    </row>
    <row r="414" ht="14.25">
      <c r="A414" s="35"/>
      <c r="B414" s="44">
        <v>404</v>
      </c>
      <c r="C414" s="45" t="s">
        <v>67</v>
      </c>
      <c r="D414" s="45" t="s">
        <v>21</v>
      </c>
      <c r="E414" s="46">
        <v>330.65000000000003</v>
      </c>
      <c r="F414" s="47">
        <v>7</v>
      </c>
      <c r="G414" s="48">
        <f t="shared" si="48"/>
        <v>2314.5500000000002</v>
      </c>
      <c r="H414" s="39"/>
      <c r="I414" s="49">
        <f t="shared" si="42"/>
        <v>404</v>
      </c>
      <c r="J414" s="50" t="str">
        <f t="shared" si="44"/>
        <v xml:space="preserve">Лопата пожарная</v>
      </c>
      <c r="K414" s="51"/>
      <c r="L414" s="51"/>
      <c r="M414" s="52" t="str">
        <f t="shared" si="45"/>
        <v>шт</v>
      </c>
      <c r="N414" s="53">
        <f t="shared" si="46"/>
        <v>330.65000000000003</v>
      </c>
      <c r="O414" s="54"/>
      <c r="P414" s="55">
        <f t="shared" si="47"/>
        <v>7</v>
      </c>
      <c r="Q414" s="43">
        <f t="shared" si="43"/>
        <v>0</v>
      </c>
      <c r="R414" s="11"/>
      <c r="S414" s="11"/>
      <c r="T414" s="11"/>
      <c r="U414" s="11"/>
      <c r="V414" s="11"/>
      <c r="W414" s="11"/>
      <c r="X414" s="11"/>
      <c r="Y414" s="11"/>
      <c r="Z414" s="11"/>
      <c r="AA414" s="11"/>
    </row>
    <row r="415" ht="14.25">
      <c r="A415" s="35"/>
      <c r="B415" s="44">
        <v>405</v>
      </c>
      <c r="C415" s="45" t="s">
        <v>35</v>
      </c>
      <c r="D415" s="45" t="s">
        <v>21</v>
      </c>
      <c r="E415" s="46">
        <v>436.71000000000004</v>
      </c>
      <c r="F415" s="47">
        <v>8</v>
      </c>
      <c r="G415" s="48">
        <f t="shared" si="48"/>
        <v>3493.6800000000003</v>
      </c>
      <c r="H415" s="39"/>
      <c r="I415" s="49">
        <f t="shared" ref="I415:I478" si="49">B415</f>
        <v>405</v>
      </c>
      <c r="J415" s="50" t="str">
        <f t="shared" si="44"/>
        <v xml:space="preserve">Полотно противопожарное </v>
      </c>
      <c r="K415" s="51"/>
      <c r="L415" s="51"/>
      <c r="M415" s="52" t="str">
        <f t="shared" si="45"/>
        <v>шт</v>
      </c>
      <c r="N415" s="53">
        <f t="shared" si="46"/>
        <v>436.71000000000004</v>
      </c>
      <c r="O415" s="54"/>
      <c r="P415" s="55">
        <f t="shared" si="47"/>
        <v>8</v>
      </c>
      <c r="Q415" s="43">
        <f t="shared" ref="Q415:Q478" si="50">P415*O415</f>
        <v>0</v>
      </c>
      <c r="R415" s="11"/>
      <c r="S415" s="11"/>
      <c r="T415" s="11"/>
      <c r="U415" s="11"/>
      <c r="V415" s="11"/>
      <c r="W415" s="11"/>
      <c r="X415" s="11"/>
      <c r="Y415" s="11"/>
      <c r="Z415" s="11"/>
      <c r="AA415" s="11"/>
    </row>
    <row r="416" ht="14.25">
      <c r="A416" s="35"/>
      <c r="B416" s="44">
        <v>406</v>
      </c>
      <c r="C416" s="45" t="s">
        <v>52</v>
      </c>
      <c r="D416" s="45" t="s">
        <v>21</v>
      </c>
      <c r="E416" s="46">
        <v>1834.1900000000001</v>
      </c>
      <c r="F416" s="47">
        <v>14</v>
      </c>
      <c r="G416" s="48">
        <f t="shared" si="48"/>
        <v>25678.66</v>
      </c>
      <c r="H416" s="39"/>
      <c r="I416" s="49">
        <f t="shared" si="49"/>
        <v>406</v>
      </c>
      <c r="J416" s="50" t="str">
        <f t="shared" ref="J416:J479" si="51">C416</f>
        <v xml:space="preserve">Шкаф пожарный </v>
      </c>
      <c r="K416" s="51"/>
      <c r="L416" s="51"/>
      <c r="M416" s="52" t="str">
        <f t="shared" ref="M416:M479" si="52">D416</f>
        <v>шт</v>
      </c>
      <c r="N416" s="53">
        <f t="shared" ref="N416:N479" si="53">E416</f>
        <v>1834.1900000000001</v>
      </c>
      <c r="O416" s="54"/>
      <c r="P416" s="55">
        <f t="shared" ref="P416:P479" si="54">F416</f>
        <v>14</v>
      </c>
      <c r="Q416" s="43">
        <f t="shared" si="50"/>
        <v>0</v>
      </c>
      <c r="R416" s="11"/>
      <c r="S416" s="11"/>
      <c r="T416" s="11"/>
      <c r="U416" s="11"/>
      <c r="V416" s="11"/>
      <c r="W416" s="11"/>
      <c r="X416" s="11"/>
      <c r="Y416" s="11"/>
      <c r="Z416" s="11"/>
      <c r="AA416" s="11"/>
    </row>
    <row r="417" ht="14.25">
      <c r="A417" s="35"/>
      <c r="B417" s="44">
        <v>407</v>
      </c>
      <c r="C417" s="45" t="s">
        <v>68</v>
      </c>
      <c r="D417" s="45" t="s">
        <v>21</v>
      </c>
      <c r="E417" s="46">
        <v>6758.6500000000005</v>
      </c>
      <c r="F417" s="47">
        <v>6</v>
      </c>
      <c r="G417" s="48">
        <f t="shared" si="48"/>
        <v>40551.900000000001</v>
      </c>
      <c r="H417" s="39"/>
      <c r="I417" s="49">
        <f t="shared" si="49"/>
        <v>407</v>
      </c>
      <c r="J417" s="50" t="str">
        <f t="shared" si="51"/>
        <v>Ящик</v>
      </c>
      <c r="K417" s="51"/>
      <c r="L417" s="51"/>
      <c r="M417" s="52" t="str">
        <f t="shared" si="52"/>
        <v>шт</v>
      </c>
      <c r="N417" s="53">
        <f t="shared" si="53"/>
        <v>6758.6500000000005</v>
      </c>
      <c r="O417" s="54"/>
      <c r="P417" s="55">
        <f t="shared" si="54"/>
        <v>6</v>
      </c>
      <c r="Q417" s="43">
        <f t="shared" si="50"/>
        <v>0</v>
      </c>
      <c r="R417" s="11"/>
      <c r="S417" s="11"/>
      <c r="T417" s="11"/>
      <c r="U417" s="11"/>
      <c r="V417" s="11"/>
      <c r="W417" s="11"/>
      <c r="X417" s="11"/>
      <c r="Y417" s="11"/>
      <c r="Z417" s="11"/>
      <c r="AA417" s="11"/>
    </row>
    <row r="418" ht="14.25">
      <c r="A418" s="35"/>
      <c r="B418" s="44">
        <v>408</v>
      </c>
      <c r="C418" s="45" t="s">
        <v>37</v>
      </c>
      <c r="D418" s="45" t="s">
        <v>21</v>
      </c>
      <c r="E418" s="46">
        <v>919.38</v>
      </c>
      <c r="F418" s="47">
        <v>20</v>
      </c>
      <c r="G418" s="48">
        <f t="shared" si="48"/>
        <v>18387.599999999999</v>
      </c>
      <c r="H418" s="39"/>
      <c r="I418" s="49">
        <f t="shared" si="49"/>
        <v>408</v>
      </c>
      <c r="J418" s="50" t="str">
        <f t="shared" si="51"/>
        <v xml:space="preserve">Огнетушитель </v>
      </c>
      <c r="K418" s="51"/>
      <c r="L418" s="51"/>
      <c r="M418" s="52" t="str">
        <f t="shared" si="52"/>
        <v>шт</v>
      </c>
      <c r="N418" s="53">
        <f t="shared" si="53"/>
        <v>919.38</v>
      </c>
      <c r="O418" s="54"/>
      <c r="P418" s="55">
        <f t="shared" si="54"/>
        <v>20</v>
      </c>
      <c r="Q418" s="43">
        <f t="shared" si="50"/>
        <v>0</v>
      </c>
      <c r="R418" s="11"/>
      <c r="S418" s="11"/>
      <c r="T418" s="11"/>
      <c r="U418" s="11"/>
      <c r="V418" s="11"/>
      <c r="W418" s="11"/>
      <c r="X418" s="11"/>
      <c r="Y418" s="11"/>
      <c r="Z418" s="11"/>
      <c r="AA418" s="11"/>
    </row>
    <row r="419" ht="14.25">
      <c r="A419" s="35"/>
      <c r="B419" s="44">
        <v>409</v>
      </c>
      <c r="C419" s="45" t="s">
        <v>37</v>
      </c>
      <c r="D419" s="45" t="s">
        <v>21</v>
      </c>
      <c r="E419" s="46">
        <v>3090.0500000000002</v>
      </c>
      <c r="F419" s="47">
        <v>31</v>
      </c>
      <c r="G419" s="48">
        <f t="shared" si="48"/>
        <v>95791.550000000003</v>
      </c>
      <c r="H419" s="39"/>
      <c r="I419" s="49">
        <f t="shared" si="49"/>
        <v>409</v>
      </c>
      <c r="J419" s="50" t="str">
        <f t="shared" si="51"/>
        <v xml:space="preserve">Огнетушитель </v>
      </c>
      <c r="K419" s="51"/>
      <c r="L419" s="51"/>
      <c r="M419" s="52" t="str">
        <f t="shared" si="52"/>
        <v>шт</v>
      </c>
      <c r="N419" s="53">
        <f t="shared" si="53"/>
        <v>3090.0500000000002</v>
      </c>
      <c r="O419" s="54"/>
      <c r="P419" s="55">
        <f t="shared" si="54"/>
        <v>31</v>
      </c>
      <c r="Q419" s="43">
        <f t="shared" si="50"/>
        <v>0</v>
      </c>
      <c r="R419" s="11"/>
      <c r="S419" s="11"/>
      <c r="T419" s="11"/>
      <c r="U419" s="11"/>
      <c r="V419" s="11"/>
      <c r="W419" s="11"/>
      <c r="X419" s="11"/>
      <c r="Y419" s="11"/>
      <c r="Z419" s="11"/>
      <c r="AA419" s="11"/>
    </row>
    <row r="420" ht="14.25">
      <c r="A420" s="35"/>
      <c r="B420" s="44">
        <v>410</v>
      </c>
      <c r="C420" s="45" t="s">
        <v>39</v>
      </c>
      <c r="D420" s="45" t="s">
        <v>21</v>
      </c>
      <c r="E420" s="46">
        <v>304.44999999999999</v>
      </c>
      <c r="F420" s="47">
        <v>7</v>
      </c>
      <c r="G420" s="48">
        <f t="shared" ref="G420:G483" si="55">F420*E420</f>
        <v>2131.1500000000001</v>
      </c>
      <c r="H420" s="39"/>
      <c r="I420" s="49">
        <f t="shared" si="49"/>
        <v>410</v>
      </c>
      <c r="J420" s="50" t="str">
        <f t="shared" si="51"/>
        <v xml:space="preserve">Раструб для огнетушителей</v>
      </c>
      <c r="K420" s="51"/>
      <c r="L420" s="51"/>
      <c r="M420" s="52" t="str">
        <f t="shared" si="52"/>
        <v>шт</v>
      </c>
      <c r="N420" s="53">
        <f t="shared" si="53"/>
        <v>304.44999999999999</v>
      </c>
      <c r="O420" s="54"/>
      <c r="P420" s="55">
        <f t="shared" si="54"/>
        <v>7</v>
      </c>
      <c r="Q420" s="43">
        <f t="shared" si="50"/>
        <v>0</v>
      </c>
      <c r="R420" s="11"/>
      <c r="S420" s="11"/>
      <c r="T420" s="11"/>
      <c r="U420" s="11"/>
      <c r="V420" s="11"/>
      <c r="W420" s="11"/>
      <c r="X420" s="11"/>
      <c r="Y420" s="11"/>
      <c r="Z420" s="11"/>
      <c r="AA420" s="11"/>
    </row>
    <row r="421" ht="14.25">
      <c r="A421" s="35"/>
      <c r="B421" s="44">
        <v>411</v>
      </c>
      <c r="C421" s="45" t="s">
        <v>43</v>
      </c>
      <c r="D421" s="45" t="s">
        <v>21</v>
      </c>
      <c r="E421" s="46">
        <v>975.32000000000005</v>
      </c>
      <c r="F421" s="47">
        <v>7</v>
      </c>
      <c r="G421" s="48">
        <f t="shared" si="55"/>
        <v>6827.2400000000007</v>
      </c>
      <c r="H421" s="39"/>
      <c r="I421" s="49">
        <f t="shared" si="49"/>
        <v>411</v>
      </c>
      <c r="J421" s="50" t="str">
        <f t="shared" si="51"/>
        <v xml:space="preserve">Тележка </v>
      </c>
      <c r="K421" s="51"/>
      <c r="L421" s="51"/>
      <c r="M421" s="52" t="str">
        <f t="shared" si="52"/>
        <v>шт</v>
      </c>
      <c r="N421" s="53">
        <f t="shared" si="53"/>
        <v>975.32000000000005</v>
      </c>
      <c r="O421" s="54"/>
      <c r="P421" s="55">
        <f t="shared" si="54"/>
        <v>7</v>
      </c>
      <c r="Q421" s="43">
        <f t="shared" si="50"/>
        <v>0</v>
      </c>
      <c r="R421" s="11"/>
      <c r="S421" s="11"/>
      <c r="T421" s="11"/>
      <c r="U421" s="11"/>
      <c r="V421" s="11"/>
      <c r="W421" s="11"/>
      <c r="X421" s="11"/>
      <c r="Y421" s="11"/>
      <c r="Z421" s="11"/>
      <c r="AA421" s="11"/>
    </row>
    <row r="422" ht="14.25">
      <c r="A422" s="35"/>
      <c r="B422" s="44">
        <v>412</v>
      </c>
      <c r="C422" s="45" t="s">
        <v>62</v>
      </c>
      <c r="D422" s="45" t="s">
        <v>21</v>
      </c>
      <c r="E422" s="46">
        <v>342.50999999999999</v>
      </c>
      <c r="F422" s="47">
        <v>10</v>
      </c>
      <c r="G422" s="48">
        <f t="shared" si="55"/>
        <v>3425.0999999999999</v>
      </c>
      <c r="H422" s="39"/>
      <c r="I422" s="49">
        <f t="shared" si="49"/>
        <v>412</v>
      </c>
      <c r="J422" s="50" t="str">
        <f t="shared" si="51"/>
        <v xml:space="preserve">Подставка </v>
      </c>
      <c r="K422" s="51"/>
      <c r="L422" s="51"/>
      <c r="M422" s="52" t="str">
        <f t="shared" si="52"/>
        <v>шт</v>
      </c>
      <c r="N422" s="53">
        <f t="shared" si="53"/>
        <v>342.50999999999999</v>
      </c>
      <c r="O422" s="54"/>
      <c r="P422" s="55">
        <f t="shared" si="54"/>
        <v>10</v>
      </c>
      <c r="Q422" s="43">
        <f t="shared" si="50"/>
        <v>0</v>
      </c>
      <c r="R422" s="11"/>
      <c r="S422" s="11"/>
      <c r="T422" s="11"/>
      <c r="U422" s="11"/>
      <c r="V422" s="11"/>
      <c r="W422" s="11"/>
      <c r="X422" s="11"/>
      <c r="Y422" s="11"/>
      <c r="Z422" s="11"/>
      <c r="AA422" s="11"/>
    </row>
    <row r="423" ht="14.25">
      <c r="A423" s="35"/>
      <c r="B423" s="44">
        <v>413</v>
      </c>
      <c r="C423" s="45" t="s">
        <v>59</v>
      </c>
      <c r="D423" s="45" t="s">
        <v>21</v>
      </c>
      <c r="E423" s="46">
        <v>699.77999999999997</v>
      </c>
      <c r="F423" s="47">
        <v>5</v>
      </c>
      <c r="G423" s="48">
        <f t="shared" si="55"/>
        <v>3498.8999999999996</v>
      </c>
      <c r="H423" s="39"/>
      <c r="I423" s="49">
        <f t="shared" si="49"/>
        <v>413</v>
      </c>
      <c r="J423" s="50" t="str">
        <f t="shared" si="51"/>
        <v xml:space="preserve">Подставка
</v>
      </c>
      <c r="K423" s="51"/>
      <c r="L423" s="51"/>
      <c r="M423" s="52" t="str">
        <f t="shared" si="52"/>
        <v>шт</v>
      </c>
      <c r="N423" s="53">
        <f t="shared" si="53"/>
        <v>699.77999999999997</v>
      </c>
      <c r="O423" s="54"/>
      <c r="P423" s="55">
        <f t="shared" si="54"/>
        <v>5</v>
      </c>
      <c r="Q423" s="43">
        <f t="shared" si="50"/>
        <v>0</v>
      </c>
      <c r="R423" s="11"/>
      <c r="S423" s="11"/>
      <c r="T423" s="11"/>
      <c r="U423" s="11"/>
      <c r="V423" s="11"/>
      <c r="W423" s="11"/>
      <c r="X423" s="11"/>
      <c r="Y423" s="11"/>
      <c r="Z423" s="11"/>
      <c r="AA423" s="11"/>
    </row>
    <row r="424" ht="14.25">
      <c r="A424" s="35"/>
      <c r="B424" s="44">
        <v>414</v>
      </c>
      <c r="C424" s="45" t="s">
        <v>48</v>
      </c>
      <c r="D424" s="45" t="s">
        <v>21</v>
      </c>
      <c r="E424" s="46">
        <v>427.15000000000003</v>
      </c>
      <c r="F424" s="47">
        <v>5</v>
      </c>
      <c r="G424" s="48">
        <f t="shared" si="55"/>
        <v>2135.75</v>
      </c>
      <c r="H424" s="39"/>
      <c r="I424" s="49">
        <f t="shared" si="49"/>
        <v>414</v>
      </c>
      <c r="J424" s="50" t="str">
        <f t="shared" si="51"/>
        <v xml:space="preserve">Шланг к огнетушителям
</v>
      </c>
      <c r="K424" s="51"/>
      <c r="L424" s="51"/>
      <c r="M424" s="52" t="str">
        <f t="shared" si="52"/>
        <v>шт</v>
      </c>
      <c r="N424" s="53">
        <f t="shared" si="53"/>
        <v>427.15000000000003</v>
      </c>
      <c r="O424" s="54"/>
      <c r="P424" s="55">
        <f t="shared" si="54"/>
        <v>5</v>
      </c>
      <c r="Q424" s="43">
        <f t="shared" si="50"/>
        <v>0</v>
      </c>
      <c r="R424" s="11"/>
      <c r="S424" s="11"/>
      <c r="T424" s="11"/>
      <c r="U424" s="11"/>
      <c r="V424" s="11"/>
      <c r="W424" s="11"/>
      <c r="X424" s="11"/>
      <c r="Y424" s="11"/>
      <c r="Z424" s="11"/>
      <c r="AA424" s="11"/>
    </row>
    <row r="425" ht="14.25">
      <c r="A425" s="35"/>
      <c r="B425" s="44">
        <v>415</v>
      </c>
      <c r="C425" s="45" t="s">
        <v>48</v>
      </c>
      <c r="D425" s="45" t="s">
        <v>21</v>
      </c>
      <c r="E425" s="46">
        <v>427.15000000000003</v>
      </c>
      <c r="F425" s="47">
        <v>7</v>
      </c>
      <c r="G425" s="48">
        <f t="shared" si="55"/>
        <v>2990.0500000000002</v>
      </c>
      <c r="H425" s="39"/>
      <c r="I425" s="49">
        <f t="shared" si="49"/>
        <v>415</v>
      </c>
      <c r="J425" s="50" t="str">
        <f t="shared" si="51"/>
        <v xml:space="preserve">Шланг к огнетушителям
</v>
      </c>
      <c r="K425" s="51"/>
      <c r="L425" s="51"/>
      <c r="M425" s="52" t="str">
        <f t="shared" si="52"/>
        <v>шт</v>
      </c>
      <c r="N425" s="53">
        <f t="shared" si="53"/>
        <v>427.15000000000003</v>
      </c>
      <c r="O425" s="54"/>
      <c r="P425" s="55">
        <f t="shared" si="54"/>
        <v>7</v>
      </c>
      <c r="Q425" s="43">
        <f t="shared" si="50"/>
        <v>0</v>
      </c>
      <c r="R425" s="11"/>
      <c r="S425" s="11"/>
      <c r="T425" s="11"/>
      <c r="U425" s="11"/>
      <c r="V425" s="11"/>
      <c r="W425" s="11"/>
      <c r="X425" s="11"/>
      <c r="Y425" s="11"/>
      <c r="Z425" s="11"/>
      <c r="AA425" s="11"/>
    </row>
    <row r="426" ht="14.25">
      <c r="A426" s="35"/>
      <c r="B426" s="44">
        <v>416</v>
      </c>
      <c r="C426" s="45" t="s">
        <v>37</v>
      </c>
      <c r="D426" s="45" t="s">
        <v>21</v>
      </c>
      <c r="E426" s="46">
        <v>10566.67</v>
      </c>
      <c r="F426" s="47">
        <v>4</v>
      </c>
      <c r="G426" s="48">
        <f t="shared" si="55"/>
        <v>42266.68</v>
      </c>
      <c r="H426" s="39"/>
      <c r="I426" s="49">
        <f t="shared" si="49"/>
        <v>416</v>
      </c>
      <c r="J426" s="50" t="str">
        <f t="shared" si="51"/>
        <v xml:space="preserve">Огнетушитель </v>
      </c>
      <c r="K426" s="51"/>
      <c r="L426" s="51"/>
      <c r="M426" s="52" t="str">
        <f t="shared" si="52"/>
        <v>шт</v>
      </c>
      <c r="N426" s="53">
        <f t="shared" si="53"/>
        <v>10566.67</v>
      </c>
      <c r="O426" s="54"/>
      <c r="P426" s="55">
        <f t="shared" si="54"/>
        <v>4</v>
      </c>
      <c r="Q426" s="43">
        <f t="shared" si="50"/>
        <v>0</v>
      </c>
      <c r="R426" s="11"/>
      <c r="S426" s="11"/>
      <c r="T426" s="11"/>
      <c r="U426" s="11"/>
      <c r="V426" s="11"/>
      <c r="W426" s="11"/>
      <c r="X426" s="11"/>
      <c r="Y426" s="11"/>
      <c r="Z426" s="11"/>
      <c r="AA426" s="11"/>
    </row>
    <row r="427" ht="14.25">
      <c r="A427" s="35"/>
      <c r="B427" s="44">
        <v>417</v>
      </c>
      <c r="C427" s="45" t="s">
        <v>58</v>
      </c>
      <c r="D427" s="45" t="s">
        <v>21</v>
      </c>
      <c r="E427" s="46">
        <v>4083.3299999999999</v>
      </c>
      <c r="F427" s="47">
        <v>5</v>
      </c>
      <c r="G427" s="48">
        <f t="shared" si="55"/>
        <v>20416.650000000001</v>
      </c>
      <c r="H427" s="39"/>
      <c r="I427" s="49">
        <f t="shared" si="49"/>
        <v>417</v>
      </c>
      <c r="J427" s="50" t="str">
        <f t="shared" si="51"/>
        <v>Огнетушитель</v>
      </c>
      <c r="K427" s="51"/>
      <c r="L427" s="51"/>
      <c r="M427" s="52" t="str">
        <f t="shared" si="52"/>
        <v>шт</v>
      </c>
      <c r="N427" s="53">
        <f t="shared" si="53"/>
        <v>4083.3299999999999</v>
      </c>
      <c r="O427" s="54"/>
      <c r="P427" s="55">
        <f t="shared" si="54"/>
        <v>5</v>
      </c>
      <c r="Q427" s="43">
        <f t="shared" si="50"/>
        <v>0</v>
      </c>
      <c r="R427" s="11"/>
      <c r="S427" s="11"/>
      <c r="T427" s="11"/>
      <c r="U427" s="11"/>
      <c r="V427" s="11"/>
      <c r="W427" s="11"/>
      <c r="X427" s="11"/>
      <c r="Y427" s="11"/>
      <c r="Z427" s="11"/>
      <c r="AA427" s="11"/>
    </row>
    <row r="428" ht="14.25">
      <c r="A428" s="35"/>
      <c r="B428" s="44">
        <v>418</v>
      </c>
      <c r="C428" s="45" t="s">
        <v>81</v>
      </c>
      <c r="D428" s="45" t="s">
        <v>21</v>
      </c>
      <c r="E428" s="46">
        <v>4800</v>
      </c>
      <c r="F428" s="47">
        <v>10</v>
      </c>
      <c r="G428" s="48">
        <f t="shared" si="55"/>
        <v>48000</v>
      </c>
      <c r="H428" s="39"/>
      <c r="I428" s="49">
        <f t="shared" si="49"/>
        <v>418</v>
      </c>
      <c r="J428" s="50" t="str">
        <f t="shared" si="51"/>
        <v xml:space="preserve">Устройство автономного пожаротушения</v>
      </c>
      <c r="K428" s="51"/>
      <c r="L428" s="51"/>
      <c r="M428" s="52" t="str">
        <f t="shared" si="52"/>
        <v>шт</v>
      </c>
      <c r="N428" s="53">
        <f t="shared" si="53"/>
        <v>4800</v>
      </c>
      <c r="O428" s="54"/>
      <c r="P428" s="55">
        <f t="shared" si="54"/>
        <v>10</v>
      </c>
      <c r="Q428" s="43">
        <f t="shared" si="50"/>
        <v>0</v>
      </c>
      <c r="R428" s="11"/>
      <c r="S428" s="11"/>
      <c r="T428" s="11"/>
      <c r="U428" s="11"/>
      <c r="V428" s="11"/>
      <c r="W428" s="11"/>
      <c r="X428" s="11"/>
      <c r="Y428" s="11"/>
      <c r="Z428" s="11"/>
      <c r="AA428" s="11"/>
    </row>
    <row r="429" ht="14.25">
      <c r="A429" s="35"/>
      <c r="B429" s="44">
        <v>419</v>
      </c>
      <c r="C429" s="45" t="s">
        <v>22</v>
      </c>
      <c r="D429" s="45" t="s">
        <v>21</v>
      </c>
      <c r="E429" s="46">
        <v>175.93000000000001</v>
      </c>
      <c r="F429" s="47">
        <v>30</v>
      </c>
      <c r="G429" s="48">
        <f t="shared" si="55"/>
        <v>5277.9000000000005</v>
      </c>
      <c r="H429" s="39"/>
      <c r="I429" s="49">
        <f t="shared" si="49"/>
        <v>419</v>
      </c>
      <c r="J429" s="50" t="str">
        <f t="shared" si="51"/>
        <v xml:space="preserve">Головка рукавная </v>
      </c>
      <c r="K429" s="51"/>
      <c r="L429" s="51"/>
      <c r="M429" s="52" t="str">
        <f t="shared" si="52"/>
        <v>шт</v>
      </c>
      <c r="N429" s="53">
        <f t="shared" si="53"/>
        <v>175.93000000000001</v>
      </c>
      <c r="O429" s="54"/>
      <c r="P429" s="55">
        <f t="shared" si="54"/>
        <v>30</v>
      </c>
      <c r="Q429" s="43">
        <f t="shared" si="50"/>
        <v>0</v>
      </c>
      <c r="R429" s="11"/>
      <c r="S429" s="11"/>
      <c r="T429" s="11"/>
      <c r="U429" s="11"/>
      <c r="V429" s="11"/>
      <c r="W429" s="11"/>
      <c r="X429" s="11"/>
      <c r="Y429" s="11"/>
      <c r="Z429" s="11"/>
      <c r="AA429" s="11"/>
    </row>
    <row r="430" ht="14.25">
      <c r="A430" s="35"/>
      <c r="B430" s="44">
        <v>420</v>
      </c>
      <c r="C430" s="45" t="s">
        <v>22</v>
      </c>
      <c r="D430" s="45" t="s">
        <v>21</v>
      </c>
      <c r="E430" s="46">
        <v>203.38</v>
      </c>
      <c r="F430" s="47">
        <v>15</v>
      </c>
      <c r="G430" s="48">
        <f t="shared" si="55"/>
        <v>3050.6999999999998</v>
      </c>
      <c r="H430" s="39"/>
      <c r="I430" s="49">
        <f t="shared" si="49"/>
        <v>420</v>
      </c>
      <c r="J430" s="50" t="str">
        <f t="shared" si="51"/>
        <v xml:space="preserve">Головка рукавная </v>
      </c>
      <c r="K430" s="51"/>
      <c r="L430" s="51"/>
      <c r="M430" s="52" t="str">
        <f t="shared" si="52"/>
        <v>шт</v>
      </c>
      <c r="N430" s="53">
        <f t="shared" si="53"/>
        <v>203.38</v>
      </c>
      <c r="O430" s="54"/>
      <c r="P430" s="55">
        <f t="shared" si="54"/>
        <v>15</v>
      </c>
      <c r="Q430" s="43">
        <f t="shared" si="50"/>
        <v>0</v>
      </c>
      <c r="R430" s="11"/>
      <c r="S430" s="11"/>
      <c r="T430" s="11"/>
      <c r="U430" s="11"/>
      <c r="V430" s="11"/>
      <c r="W430" s="11"/>
      <c r="X430" s="11"/>
      <c r="Y430" s="11"/>
      <c r="Z430" s="11"/>
      <c r="AA430" s="11"/>
    </row>
    <row r="431" ht="14.25">
      <c r="A431" s="35"/>
      <c r="B431" s="44">
        <v>421</v>
      </c>
      <c r="C431" s="45" t="s">
        <v>30</v>
      </c>
      <c r="D431" s="45" t="s">
        <v>21</v>
      </c>
      <c r="E431" s="46">
        <v>2252.8099999999999</v>
      </c>
      <c r="F431" s="47">
        <v>39</v>
      </c>
      <c r="G431" s="48">
        <f t="shared" si="55"/>
        <v>87859.589999999997</v>
      </c>
      <c r="H431" s="39"/>
      <c r="I431" s="49">
        <f t="shared" si="49"/>
        <v>421</v>
      </c>
      <c r="J431" s="50" t="str">
        <f t="shared" si="51"/>
        <v xml:space="preserve">Рукав пожарный</v>
      </c>
      <c r="K431" s="51"/>
      <c r="L431" s="51"/>
      <c r="M431" s="52" t="str">
        <f t="shared" si="52"/>
        <v>шт</v>
      </c>
      <c r="N431" s="53">
        <f t="shared" si="53"/>
        <v>2252.8099999999999</v>
      </c>
      <c r="O431" s="54"/>
      <c r="P431" s="55">
        <f t="shared" si="54"/>
        <v>39</v>
      </c>
      <c r="Q431" s="43">
        <f t="shared" si="50"/>
        <v>0</v>
      </c>
      <c r="R431" s="11"/>
      <c r="S431" s="11"/>
      <c r="T431" s="11"/>
      <c r="U431" s="11"/>
      <c r="V431" s="11"/>
      <c r="W431" s="11"/>
      <c r="X431" s="11"/>
      <c r="Y431" s="11"/>
      <c r="Z431" s="11"/>
      <c r="AA431" s="11"/>
    </row>
    <row r="432" ht="14.25">
      <c r="A432" s="35"/>
      <c r="B432" s="44">
        <v>422</v>
      </c>
      <c r="C432" s="45" t="s">
        <v>30</v>
      </c>
      <c r="D432" s="45" t="s">
        <v>21</v>
      </c>
      <c r="E432" s="46">
        <v>2252.8099999999999</v>
      </c>
      <c r="F432" s="47">
        <v>40</v>
      </c>
      <c r="G432" s="48">
        <f t="shared" si="55"/>
        <v>90112.399999999994</v>
      </c>
      <c r="H432" s="39"/>
      <c r="I432" s="49">
        <f t="shared" si="49"/>
        <v>422</v>
      </c>
      <c r="J432" s="50" t="str">
        <f t="shared" si="51"/>
        <v xml:space="preserve">Рукав пожарный</v>
      </c>
      <c r="K432" s="51"/>
      <c r="L432" s="51"/>
      <c r="M432" s="52" t="str">
        <f t="shared" si="52"/>
        <v>шт</v>
      </c>
      <c r="N432" s="53">
        <f t="shared" si="53"/>
        <v>2252.8099999999999</v>
      </c>
      <c r="O432" s="54"/>
      <c r="P432" s="55">
        <f t="shared" si="54"/>
        <v>40</v>
      </c>
      <c r="Q432" s="43">
        <f t="shared" si="50"/>
        <v>0</v>
      </c>
      <c r="R432" s="11"/>
      <c r="S432" s="11"/>
      <c r="T432" s="11"/>
      <c r="U432" s="11"/>
      <c r="V432" s="11"/>
      <c r="W432" s="11"/>
      <c r="X432" s="11"/>
      <c r="Y432" s="11"/>
      <c r="Z432" s="11"/>
      <c r="AA432" s="11"/>
    </row>
    <row r="433" ht="14.25">
      <c r="A433" s="35"/>
      <c r="B433" s="44">
        <v>423</v>
      </c>
      <c r="C433" s="45" t="s">
        <v>32</v>
      </c>
      <c r="D433" s="45" t="s">
        <v>21</v>
      </c>
      <c r="E433" s="46">
        <v>325.87</v>
      </c>
      <c r="F433" s="47">
        <v>25</v>
      </c>
      <c r="G433" s="48">
        <f t="shared" si="55"/>
        <v>8146.75</v>
      </c>
      <c r="H433" s="39"/>
      <c r="I433" s="49">
        <f t="shared" si="49"/>
        <v>423</v>
      </c>
      <c r="J433" s="50" t="str">
        <f t="shared" si="51"/>
        <v xml:space="preserve">Ствол пожарный</v>
      </c>
      <c r="K433" s="51"/>
      <c r="L433" s="51"/>
      <c r="M433" s="52" t="str">
        <f t="shared" si="52"/>
        <v>шт</v>
      </c>
      <c r="N433" s="53">
        <f t="shared" si="53"/>
        <v>325.87</v>
      </c>
      <c r="O433" s="54"/>
      <c r="P433" s="55">
        <f t="shared" si="54"/>
        <v>25</v>
      </c>
      <c r="Q433" s="43">
        <f t="shared" si="50"/>
        <v>0</v>
      </c>
      <c r="R433" s="11"/>
      <c r="S433" s="11"/>
      <c r="T433" s="11"/>
      <c r="U433" s="11"/>
      <c r="V433" s="11"/>
      <c r="W433" s="11"/>
      <c r="X433" s="11"/>
      <c r="Y433" s="11"/>
      <c r="Z433" s="11"/>
      <c r="AA433" s="11"/>
    </row>
    <row r="434" ht="14.25">
      <c r="A434" s="35"/>
      <c r="B434" s="44">
        <v>424</v>
      </c>
      <c r="C434" s="45" t="s">
        <v>33</v>
      </c>
      <c r="D434" s="45" t="s">
        <v>21</v>
      </c>
      <c r="E434" s="46">
        <v>3379.5300000000002</v>
      </c>
      <c r="F434" s="47">
        <v>15</v>
      </c>
      <c r="G434" s="48">
        <f t="shared" si="55"/>
        <v>50692.950000000004</v>
      </c>
      <c r="H434" s="39"/>
      <c r="I434" s="49">
        <f t="shared" si="49"/>
        <v>424</v>
      </c>
      <c r="J434" s="50" t="str">
        <f t="shared" si="51"/>
        <v xml:space="preserve">Ствол пожарный </v>
      </c>
      <c r="K434" s="51"/>
      <c r="L434" s="51"/>
      <c r="M434" s="52" t="str">
        <f t="shared" si="52"/>
        <v>шт</v>
      </c>
      <c r="N434" s="53">
        <f t="shared" si="53"/>
        <v>3379.5300000000002</v>
      </c>
      <c r="O434" s="54"/>
      <c r="P434" s="55">
        <f t="shared" si="54"/>
        <v>15</v>
      </c>
      <c r="Q434" s="43">
        <f t="shared" si="50"/>
        <v>0</v>
      </c>
      <c r="R434" s="11"/>
      <c r="S434" s="11"/>
      <c r="T434" s="11"/>
      <c r="U434" s="11"/>
      <c r="V434" s="11"/>
      <c r="W434" s="11"/>
      <c r="X434" s="11"/>
      <c r="Y434" s="11"/>
      <c r="Z434" s="11"/>
      <c r="AA434" s="11"/>
    </row>
    <row r="435" ht="14.25">
      <c r="A435" s="35"/>
      <c r="B435" s="44">
        <v>425</v>
      </c>
      <c r="C435" s="45" t="s">
        <v>31</v>
      </c>
      <c r="D435" s="45" t="s">
        <v>21</v>
      </c>
      <c r="E435" s="46">
        <v>4439.0799999999999</v>
      </c>
      <c r="F435" s="47">
        <v>3</v>
      </c>
      <c r="G435" s="48">
        <f t="shared" si="55"/>
        <v>13317.24</v>
      </c>
      <c r="H435" s="39"/>
      <c r="I435" s="49">
        <f t="shared" si="49"/>
        <v>425</v>
      </c>
      <c r="J435" s="50" t="str">
        <f t="shared" si="51"/>
        <v xml:space="preserve">Рукав пожарный </v>
      </c>
      <c r="K435" s="51"/>
      <c r="L435" s="51"/>
      <c r="M435" s="52" t="str">
        <f t="shared" si="52"/>
        <v>шт</v>
      </c>
      <c r="N435" s="53">
        <f t="shared" si="53"/>
        <v>4439.0799999999999</v>
      </c>
      <c r="O435" s="54"/>
      <c r="P435" s="55">
        <f t="shared" si="54"/>
        <v>3</v>
      </c>
      <c r="Q435" s="43">
        <f t="shared" si="50"/>
        <v>0</v>
      </c>
      <c r="R435" s="11"/>
      <c r="S435" s="11"/>
      <c r="T435" s="11"/>
      <c r="U435" s="11"/>
      <c r="V435" s="11"/>
      <c r="W435" s="11"/>
      <c r="X435" s="11"/>
      <c r="Y435" s="11"/>
      <c r="Z435" s="11"/>
      <c r="AA435" s="11"/>
    </row>
    <row r="436" ht="14.25">
      <c r="A436" s="35"/>
      <c r="B436" s="44">
        <v>426</v>
      </c>
      <c r="C436" s="45" t="s">
        <v>37</v>
      </c>
      <c r="D436" s="45" t="s">
        <v>21</v>
      </c>
      <c r="E436" s="46">
        <v>7808.8400000000001</v>
      </c>
      <c r="F436" s="47">
        <v>1</v>
      </c>
      <c r="G436" s="48">
        <f t="shared" si="55"/>
        <v>7808.8400000000001</v>
      </c>
      <c r="H436" s="39"/>
      <c r="I436" s="49">
        <f t="shared" si="49"/>
        <v>426</v>
      </c>
      <c r="J436" s="50" t="str">
        <f t="shared" si="51"/>
        <v xml:space="preserve">Огнетушитель </v>
      </c>
      <c r="K436" s="51"/>
      <c r="L436" s="51"/>
      <c r="M436" s="52" t="str">
        <f t="shared" si="52"/>
        <v>шт</v>
      </c>
      <c r="N436" s="53">
        <f t="shared" si="53"/>
        <v>7808.8400000000001</v>
      </c>
      <c r="O436" s="54"/>
      <c r="P436" s="55">
        <f t="shared" si="54"/>
        <v>1</v>
      </c>
      <c r="Q436" s="43">
        <f t="shared" si="50"/>
        <v>0</v>
      </c>
      <c r="R436" s="11"/>
      <c r="S436" s="11"/>
      <c r="T436" s="11"/>
      <c r="U436" s="11"/>
      <c r="V436" s="11"/>
      <c r="W436" s="11"/>
      <c r="X436" s="11"/>
      <c r="Y436" s="11"/>
      <c r="Z436" s="11"/>
      <c r="AA436" s="11"/>
    </row>
    <row r="437" ht="14.25">
      <c r="A437" s="35"/>
      <c r="B437" s="44">
        <v>427</v>
      </c>
      <c r="C437" s="45" t="s">
        <v>37</v>
      </c>
      <c r="D437" s="45" t="s">
        <v>21</v>
      </c>
      <c r="E437" s="46">
        <v>919.38</v>
      </c>
      <c r="F437" s="47">
        <v>1</v>
      </c>
      <c r="G437" s="48">
        <f t="shared" si="55"/>
        <v>919.38</v>
      </c>
      <c r="H437" s="39"/>
      <c r="I437" s="49">
        <f t="shared" si="49"/>
        <v>427</v>
      </c>
      <c r="J437" s="50" t="str">
        <f t="shared" si="51"/>
        <v xml:space="preserve">Огнетушитель </v>
      </c>
      <c r="K437" s="51"/>
      <c r="L437" s="51"/>
      <c r="M437" s="52" t="str">
        <f t="shared" si="52"/>
        <v>шт</v>
      </c>
      <c r="N437" s="53">
        <f t="shared" si="53"/>
        <v>919.38</v>
      </c>
      <c r="O437" s="54"/>
      <c r="P437" s="55">
        <f t="shared" si="54"/>
        <v>1</v>
      </c>
      <c r="Q437" s="43">
        <f t="shared" si="50"/>
        <v>0</v>
      </c>
      <c r="R437" s="11"/>
      <c r="S437" s="11"/>
      <c r="T437" s="11"/>
      <c r="U437" s="11"/>
      <c r="V437" s="11"/>
      <c r="W437" s="11"/>
      <c r="X437" s="11"/>
      <c r="Y437" s="11"/>
      <c r="Z437" s="11"/>
      <c r="AA437" s="11"/>
    </row>
    <row r="438" ht="14.25">
      <c r="A438" s="35"/>
      <c r="B438" s="44">
        <v>428</v>
      </c>
      <c r="C438" s="45" t="s">
        <v>37</v>
      </c>
      <c r="D438" s="45" t="s">
        <v>21</v>
      </c>
      <c r="E438" s="46">
        <v>1180.1600000000001</v>
      </c>
      <c r="F438" s="47">
        <v>8</v>
      </c>
      <c r="G438" s="48">
        <f t="shared" si="55"/>
        <v>9441.2800000000007</v>
      </c>
      <c r="H438" s="39"/>
      <c r="I438" s="49">
        <f t="shared" si="49"/>
        <v>428</v>
      </c>
      <c r="J438" s="50" t="str">
        <f t="shared" si="51"/>
        <v xml:space="preserve">Огнетушитель </v>
      </c>
      <c r="K438" s="51"/>
      <c r="L438" s="51"/>
      <c r="M438" s="52" t="str">
        <f t="shared" si="52"/>
        <v>шт</v>
      </c>
      <c r="N438" s="53">
        <f t="shared" si="53"/>
        <v>1180.1600000000001</v>
      </c>
      <c r="O438" s="54"/>
      <c r="P438" s="55">
        <f t="shared" si="54"/>
        <v>8</v>
      </c>
      <c r="Q438" s="43">
        <f t="shared" si="50"/>
        <v>0</v>
      </c>
      <c r="R438" s="11"/>
      <c r="S438" s="11"/>
      <c r="T438" s="11"/>
      <c r="U438" s="11"/>
      <c r="V438" s="11"/>
      <c r="W438" s="11"/>
      <c r="X438" s="11"/>
      <c r="Y438" s="11"/>
      <c r="Z438" s="11"/>
      <c r="AA438" s="11"/>
    </row>
    <row r="439" ht="14.25">
      <c r="A439" s="35"/>
      <c r="B439" s="44">
        <v>429</v>
      </c>
      <c r="C439" s="45" t="s">
        <v>37</v>
      </c>
      <c r="D439" s="45" t="s">
        <v>21</v>
      </c>
      <c r="E439" s="46">
        <v>3090.0500000000002</v>
      </c>
      <c r="F439" s="47">
        <v>20</v>
      </c>
      <c r="G439" s="48">
        <f t="shared" si="55"/>
        <v>61801</v>
      </c>
      <c r="H439" s="39"/>
      <c r="I439" s="49">
        <f t="shared" si="49"/>
        <v>429</v>
      </c>
      <c r="J439" s="50" t="str">
        <f t="shared" si="51"/>
        <v xml:space="preserve">Огнетушитель </v>
      </c>
      <c r="K439" s="51"/>
      <c r="L439" s="51"/>
      <c r="M439" s="52" t="str">
        <f t="shared" si="52"/>
        <v>шт</v>
      </c>
      <c r="N439" s="53">
        <f t="shared" si="53"/>
        <v>3090.0500000000002</v>
      </c>
      <c r="O439" s="54"/>
      <c r="P439" s="55">
        <f t="shared" si="54"/>
        <v>20</v>
      </c>
      <c r="Q439" s="43">
        <f t="shared" si="50"/>
        <v>0</v>
      </c>
      <c r="R439" s="11"/>
      <c r="S439" s="11"/>
      <c r="T439" s="11"/>
      <c r="U439" s="11"/>
      <c r="V439" s="11"/>
      <c r="W439" s="11"/>
      <c r="X439" s="11"/>
      <c r="Y439" s="11"/>
      <c r="Z439" s="11"/>
      <c r="AA439" s="11"/>
    </row>
    <row r="440" ht="14.25">
      <c r="A440" s="35"/>
      <c r="B440" s="44">
        <v>430</v>
      </c>
      <c r="C440" s="45" t="s">
        <v>37</v>
      </c>
      <c r="D440" s="45" t="s">
        <v>21</v>
      </c>
      <c r="E440" s="46">
        <v>7354.0299999999997</v>
      </c>
      <c r="F440" s="47">
        <v>25</v>
      </c>
      <c r="G440" s="48">
        <f t="shared" si="55"/>
        <v>183850.75</v>
      </c>
      <c r="H440" s="39"/>
      <c r="I440" s="49">
        <f t="shared" si="49"/>
        <v>430</v>
      </c>
      <c r="J440" s="50" t="str">
        <f t="shared" si="51"/>
        <v xml:space="preserve">Огнетушитель </v>
      </c>
      <c r="K440" s="51"/>
      <c r="L440" s="51"/>
      <c r="M440" s="52" t="str">
        <f t="shared" si="52"/>
        <v>шт</v>
      </c>
      <c r="N440" s="53">
        <f t="shared" si="53"/>
        <v>7354.0299999999997</v>
      </c>
      <c r="O440" s="54"/>
      <c r="P440" s="55">
        <f t="shared" si="54"/>
        <v>25</v>
      </c>
      <c r="Q440" s="43">
        <f t="shared" si="50"/>
        <v>0</v>
      </c>
      <c r="R440" s="11"/>
      <c r="S440" s="11"/>
      <c r="T440" s="11"/>
      <c r="U440" s="11"/>
      <c r="V440" s="11"/>
      <c r="W440" s="11"/>
      <c r="X440" s="11"/>
      <c r="Y440" s="11"/>
      <c r="Z440" s="11"/>
      <c r="AA440" s="11"/>
    </row>
    <row r="441" ht="14.25">
      <c r="A441" s="35"/>
      <c r="B441" s="44">
        <v>431</v>
      </c>
      <c r="C441" s="45" t="s">
        <v>37</v>
      </c>
      <c r="D441" s="45" t="s">
        <v>21</v>
      </c>
      <c r="E441" s="46">
        <v>33068.020000000004</v>
      </c>
      <c r="F441" s="47">
        <v>14</v>
      </c>
      <c r="G441" s="48">
        <f t="shared" si="55"/>
        <v>462952.28000000003</v>
      </c>
      <c r="H441" s="39"/>
      <c r="I441" s="49">
        <f t="shared" si="49"/>
        <v>431</v>
      </c>
      <c r="J441" s="50" t="str">
        <f t="shared" si="51"/>
        <v xml:space="preserve">Огнетушитель </v>
      </c>
      <c r="K441" s="51"/>
      <c r="L441" s="51"/>
      <c r="M441" s="52" t="str">
        <f t="shared" si="52"/>
        <v>шт</v>
      </c>
      <c r="N441" s="53">
        <f t="shared" si="53"/>
        <v>33068.020000000004</v>
      </c>
      <c r="O441" s="54"/>
      <c r="P441" s="55">
        <f t="shared" si="54"/>
        <v>14</v>
      </c>
      <c r="Q441" s="43">
        <f t="shared" si="50"/>
        <v>0</v>
      </c>
      <c r="R441" s="11"/>
      <c r="S441" s="11"/>
      <c r="T441" s="11"/>
      <c r="U441" s="11"/>
      <c r="V441" s="11"/>
      <c r="W441" s="11"/>
      <c r="X441" s="11"/>
      <c r="Y441" s="11"/>
      <c r="Z441" s="11"/>
      <c r="AA441" s="11"/>
    </row>
    <row r="442" ht="14.25">
      <c r="A442" s="35"/>
      <c r="B442" s="44">
        <v>432</v>
      </c>
      <c r="C442" s="45" t="s">
        <v>37</v>
      </c>
      <c r="D442" s="45" t="s">
        <v>21</v>
      </c>
      <c r="E442" s="46">
        <v>9896.3199999999997</v>
      </c>
      <c r="F442" s="47">
        <v>20</v>
      </c>
      <c r="G442" s="48">
        <f t="shared" si="55"/>
        <v>197926.39999999999</v>
      </c>
      <c r="H442" s="39"/>
      <c r="I442" s="49">
        <f t="shared" si="49"/>
        <v>432</v>
      </c>
      <c r="J442" s="50" t="str">
        <f t="shared" si="51"/>
        <v xml:space="preserve">Огнетушитель </v>
      </c>
      <c r="K442" s="51"/>
      <c r="L442" s="51"/>
      <c r="M442" s="52" t="str">
        <f t="shared" si="52"/>
        <v>шт</v>
      </c>
      <c r="N442" s="53">
        <f t="shared" si="53"/>
        <v>9896.3199999999997</v>
      </c>
      <c r="O442" s="54"/>
      <c r="P442" s="55">
        <f t="shared" si="54"/>
        <v>20</v>
      </c>
      <c r="Q442" s="43">
        <f t="shared" si="50"/>
        <v>0</v>
      </c>
      <c r="R442" s="11"/>
      <c r="S442" s="11"/>
      <c r="T442" s="11"/>
      <c r="U442" s="11"/>
      <c r="V442" s="11"/>
      <c r="W442" s="11"/>
      <c r="X442" s="11"/>
      <c r="Y442" s="11"/>
      <c r="Z442" s="11"/>
      <c r="AA442" s="11"/>
    </row>
    <row r="443" ht="14.25">
      <c r="A443" s="35"/>
      <c r="B443" s="44">
        <v>433</v>
      </c>
      <c r="C443" s="47" t="s">
        <v>28</v>
      </c>
      <c r="D443" s="45" t="s">
        <v>21</v>
      </c>
      <c r="E443" s="46">
        <v>175.93000000000001</v>
      </c>
      <c r="F443" s="47">
        <v>37</v>
      </c>
      <c r="G443" s="48">
        <f t="shared" si="55"/>
        <v>6509.4099999999999</v>
      </c>
      <c r="H443" s="39"/>
      <c r="I443" s="49">
        <f t="shared" si="49"/>
        <v>433</v>
      </c>
      <c r="J443" s="50" t="str">
        <f t="shared" si="51"/>
        <v xml:space="preserve">Полугайка (головка муфтовая)</v>
      </c>
      <c r="K443" s="51"/>
      <c r="L443" s="51"/>
      <c r="M443" s="52" t="str">
        <f t="shared" si="52"/>
        <v>шт</v>
      </c>
      <c r="N443" s="53">
        <f t="shared" si="53"/>
        <v>175.93000000000001</v>
      </c>
      <c r="O443" s="54"/>
      <c r="P443" s="55">
        <f t="shared" si="54"/>
        <v>37</v>
      </c>
      <c r="Q443" s="43">
        <f t="shared" si="50"/>
        <v>0</v>
      </c>
      <c r="R443" s="11"/>
      <c r="S443" s="11"/>
      <c r="T443" s="11"/>
      <c r="U443" s="11"/>
      <c r="V443" s="11"/>
      <c r="W443" s="11"/>
      <c r="X443" s="11"/>
      <c r="Y443" s="11"/>
      <c r="Z443" s="11"/>
      <c r="AA443" s="11"/>
    </row>
    <row r="444" ht="14.25">
      <c r="A444" s="35"/>
      <c r="B444" s="44">
        <v>434</v>
      </c>
      <c r="C444" s="47" t="s">
        <v>28</v>
      </c>
      <c r="D444" s="45" t="s">
        <v>21</v>
      </c>
      <c r="E444" s="46">
        <v>202.55000000000001</v>
      </c>
      <c r="F444" s="47">
        <v>37</v>
      </c>
      <c r="G444" s="48">
        <f t="shared" si="55"/>
        <v>7494.3500000000004</v>
      </c>
      <c r="H444" s="39"/>
      <c r="I444" s="49">
        <f t="shared" si="49"/>
        <v>434</v>
      </c>
      <c r="J444" s="50" t="str">
        <f t="shared" si="51"/>
        <v xml:space="preserve">Полугайка (головка муфтовая)</v>
      </c>
      <c r="K444" s="51"/>
      <c r="L444" s="51"/>
      <c r="M444" s="52" t="str">
        <f t="shared" si="52"/>
        <v>шт</v>
      </c>
      <c r="N444" s="53">
        <f t="shared" si="53"/>
        <v>202.55000000000001</v>
      </c>
      <c r="O444" s="54"/>
      <c r="P444" s="55">
        <f t="shared" si="54"/>
        <v>37</v>
      </c>
      <c r="Q444" s="43">
        <f t="shared" si="50"/>
        <v>0</v>
      </c>
      <c r="R444" s="11"/>
      <c r="S444" s="11"/>
      <c r="T444" s="11"/>
      <c r="U444" s="11"/>
      <c r="V444" s="11"/>
      <c r="W444" s="11"/>
      <c r="X444" s="11"/>
      <c r="Y444" s="11"/>
      <c r="Z444" s="11"/>
      <c r="AA444" s="11"/>
    </row>
    <row r="445" ht="14.25">
      <c r="A445" s="35"/>
      <c r="B445" s="44">
        <v>435</v>
      </c>
      <c r="C445" s="45" t="s">
        <v>51</v>
      </c>
      <c r="D445" s="45" t="s">
        <v>21</v>
      </c>
      <c r="E445" s="46">
        <v>998.20000000000005</v>
      </c>
      <c r="F445" s="47">
        <v>10</v>
      </c>
      <c r="G445" s="48">
        <f t="shared" si="55"/>
        <v>9982</v>
      </c>
      <c r="H445" s="39"/>
      <c r="I445" s="49">
        <f t="shared" si="49"/>
        <v>435</v>
      </c>
      <c r="J445" s="50" t="str">
        <f t="shared" si="51"/>
        <v xml:space="preserve">Головка переходная</v>
      </c>
      <c r="K445" s="51"/>
      <c r="L445" s="51"/>
      <c r="M445" s="52" t="str">
        <f t="shared" si="52"/>
        <v>шт</v>
      </c>
      <c r="N445" s="53">
        <f t="shared" si="53"/>
        <v>998.20000000000005</v>
      </c>
      <c r="O445" s="54"/>
      <c r="P445" s="55">
        <f t="shared" si="54"/>
        <v>10</v>
      </c>
      <c r="Q445" s="43">
        <f t="shared" si="50"/>
        <v>0</v>
      </c>
      <c r="R445" s="11"/>
      <c r="S445" s="11"/>
      <c r="T445" s="11"/>
      <c r="U445" s="11"/>
      <c r="V445" s="11"/>
      <c r="W445" s="11"/>
      <c r="X445" s="11"/>
      <c r="Y445" s="11"/>
      <c r="Z445" s="11"/>
      <c r="AA445" s="11"/>
    </row>
    <row r="446" ht="14.25">
      <c r="A446" s="35"/>
      <c r="B446" s="44">
        <v>436</v>
      </c>
      <c r="C446" s="45" t="s">
        <v>22</v>
      </c>
      <c r="D446" s="45" t="s">
        <v>21</v>
      </c>
      <c r="E446" s="46">
        <v>191.53</v>
      </c>
      <c r="F446" s="47">
        <v>150</v>
      </c>
      <c r="G446" s="48">
        <f t="shared" si="55"/>
        <v>28729.5</v>
      </c>
      <c r="H446" s="39"/>
      <c r="I446" s="49">
        <f t="shared" si="49"/>
        <v>436</v>
      </c>
      <c r="J446" s="50" t="str">
        <f t="shared" si="51"/>
        <v xml:space="preserve">Головка рукавная </v>
      </c>
      <c r="K446" s="51"/>
      <c r="L446" s="51"/>
      <c r="M446" s="52" t="str">
        <f t="shared" si="52"/>
        <v>шт</v>
      </c>
      <c r="N446" s="53">
        <f t="shared" si="53"/>
        <v>191.53</v>
      </c>
      <c r="O446" s="54"/>
      <c r="P446" s="55">
        <f t="shared" si="54"/>
        <v>150</v>
      </c>
      <c r="Q446" s="43">
        <f t="shared" si="50"/>
        <v>0</v>
      </c>
      <c r="R446" s="11"/>
      <c r="S446" s="11"/>
      <c r="T446" s="11"/>
      <c r="U446" s="11"/>
      <c r="V446" s="11"/>
      <c r="W446" s="11"/>
      <c r="X446" s="11"/>
      <c r="Y446" s="11"/>
      <c r="Z446" s="11"/>
      <c r="AA446" s="11"/>
    </row>
    <row r="447" ht="14.25">
      <c r="A447" s="35"/>
      <c r="B447" s="44">
        <v>437</v>
      </c>
      <c r="C447" s="45" t="s">
        <v>22</v>
      </c>
      <c r="D447" s="45" t="s">
        <v>21</v>
      </c>
      <c r="E447" s="46">
        <v>307.78000000000003</v>
      </c>
      <c r="F447" s="47">
        <v>20</v>
      </c>
      <c r="G447" s="48">
        <f t="shared" si="55"/>
        <v>6155.6000000000004</v>
      </c>
      <c r="H447" s="39"/>
      <c r="I447" s="49">
        <f t="shared" si="49"/>
        <v>437</v>
      </c>
      <c r="J447" s="50" t="str">
        <f t="shared" si="51"/>
        <v xml:space="preserve">Головка рукавная </v>
      </c>
      <c r="K447" s="51"/>
      <c r="L447" s="51"/>
      <c r="M447" s="52" t="str">
        <f t="shared" si="52"/>
        <v>шт</v>
      </c>
      <c r="N447" s="53">
        <f t="shared" si="53"/>
        <v>307.78000000000003</v>
      </c>
      <c r="O447" s="54"/>
      <c r="P447" s="55">
        <f t="shared" si="54"/>
        <v>20</v>
      </c>
      <c r="Q447" s="43">
        <f t="shared" si="50"/>
        <v>0</v>
      </c>
      <c r="R447" s="11"/>
      <c r="S447" s="11"/>
      <c r="T447" s="11"/>
      <c r="U447" s="11"/>
      <c r="V447" s="11"/>
      <c r="W447" s="11"/>
      <c r="X447" s="11"/>
      <c r="Y447" s="11"/>
      <c r="Z447" s="11"/>
      <c r="AA447" s="11"/>
    </row>
    <row r="448" ht="14.25">
      <c r="A448" s="35"/>
      <c r="B448" s="44">
        <v>438</v>
      </c>
      <c r="C448" s="45" t="s">
        <v>22</v>
      </c>
      <c r="D448" s="45" t="s">
        <v>21</v>
      </c>
      <c r="E448" s="46">
        <v>175.93000000000001</v>
      </c>
      <c r="F448" s="47">
        <v>139</v>
      </c>
      <c r="G448" s="48">
        <f t="shared" si="55"/>
        <v>24454.27</v>
      </c>
      <c r="H448" s="39"/>
      <c r="I448" s="49">
        <f t="shared" si="49"/>
        <v>438</v>
      </c>
      <c r="J448" s="50" t="str">
        <f t="shared" si="51"/>
        <v xml:space="preserve">Головка рукавная </v>
      </c>
      <c r="K448" s="51"/>
      <c r="L448" s="51"/>
      <c r="M448" s="52" t="str">
        <f t="shared" si="52"/>
        <v>шт</v>
      </c>
      <c r="N448" s="53">
        <f t="shared" si="53"/>
        <v>175.93000000000001</v>
      </c>
      <c r="O448" s="54"/>
      <c r="P448" s="55">
        <f t="shared" si="54"/>
        <v>139</v>
      </c>
      <c r="Q448" s="43">
        <f t="shared" si="50"/>
        <v>0</v>
      </c>
      <c r="R448" s="11"/>
      <c r="S448" s="11"/>
      <c r="T448" s="11"/>
      <c r="U448" s="11"/>
      <c r="V448" s="11"/>
      <c r="W448" s="11"/>
      <c r="X448" s="11"/>
      <c r="Y448" s="11"/>
      <c r="Z448" s="11"/>
      <c r="AA448" s="11"/>
    </row>
    <row r="449" ht="14.25">
      <c r="A449" s="35"/>
      <c r="B449" s="44">
        <v>439</v>
      </c>
      <c r="C449" s="45" t="s">
        <v>22</v>
      </c>
      <c r="D449" s="45" t="s">
        <v>21</v>
      </c>
      <c r="E449" s="46">
        <v>246.22</v>
      </c>
      <c r="F449" s="47">
        <v>154</v>
      </c>
      <c r="G449" s="48">
        <f t="shared" si="55"/>
        <v>37917.879999999997</v>
      </c>
      <c r="H449" s="39"/>
      <c r="I449" s="49">
        <f t="shared" si="49"/>
        <v>439</v>
      </c>
      <c r="J449" s="50" t="str">
        <f t="shared" si="51"/>
        <v xml:space="preserve">Головка рукавная </v>
      </c>
      <c r="K449" s="51"/>
      <c r="L449" s="51"/>
      <c r="M449" s="52" t="str">
        <f t="shared" si="52"/>
        <v>шт</v>
      </c>
      <c r="N449" s="53">
        <f t="shared" si="53"/>
        <v>246.22</v>
      </c>
      <c r="O449" s="54"/>
      <c r="P449" s="55">
        <f t="shared" si="54"/>
        <v>154</v>
      </c>
      <c r="Q449" s="43">
        <f t="shared" si="50"/>
        <v>0</v>
      </c>
      <c r="R449" s="11"/>
      <c r="S449" s="11"/>
      <c r="T449" s="11"/>
      <c r="U449" s="11"/>
      <c r="V449" s="11"/>
      <c r="W449" s="11"/>
      <c r="X449" s="11"/>
      <c r="Y449" s="11"/>
      <c r="Z449" s="11"/>
      <c r="AA449" s="11"/>
    </row>
    <row r="450" ht="14.25">
      <c r="A450" s="35"/>
      <c r="B450" s="44">
        <v>440</v>
      </c>
      <c r="C450" s="45" t="s">
        <v>22</v>
      </c>
      <c r="D450" s="45" t="s">
        <v>21</v>
      </c>
      <c r="E450" s="46">
        <v>203.38</v>
      </c>
      <c r="F450" s="47">
        <v>157</v>
      </c>
      <c r="G450" s="48">
        <f t="shared" si="55"/>
        <v>31930.66</v>
      </c>
      <c r="H450" s="39"/>
      <c r="I450" s="49">
        <f t="shared" si="49"/>
        <v>440</v>
      </c>
      <c r="J450" s="50" t="str">
        <f t="shared" si="51"/>
        <v xml:space="preserve">Головка рукавная </v>
      </c>
      <c r="K450" s="51"/>
      <c r="L450" s="51"/>
      <c r="M450" s="52" t="str">
        <f t="shared" si="52"/>
        <v>шт</v>
      </c>
      <c r="N450" s="53">
        <f t="shared" si="53"/>
        <v>203.38</v>
      </c>
      <c r="O450" s="54"/>
      <c r="P450" s="55">
        <f t="shared" si="54"/>
        <v>157</v>
      </c>
      <c r="Q450" s="43">
        <f t="shared" si="50"/>
        <v>0</v>
      </c>
      <c r="R450" s="11"/>
      <c r="S450" s="11"/>
      <c r="T450" s="11"/>
      <c r="U450" s="11"/>
      <c r="V450" s="11"/>
      <c r="W450" s="11"/>
      <c r="X450" s="11"/>
      <c r="Y450" s="11"/>
      <c r="Z450" s="11"/>
      <c r="AA450" s="11"/>
    </row>
    <row r="451" ht="14.25">
      <c r="A451" s="35"/>
      <c r="B451" s="44">
        <v>441</v>
      </c>
      <c r="C451" s="45" t="s">
        <v>54</v>
      </c>
      <c r="D451" s="45" t="s">
        <v>21</v>
      </c>
      <c r="E451" s="46">
        <v>2276.52</v>
      </c>
      <c r="F451" s="47">
        <v>8</v>
      </c>
      <c r="G451" s="48">
        <f t="shared" si="55"/>
        <v>18212.16</v>
      </c>
      <c r="H451" s="39"/>
      <c r="I451" s="49">
        <f t="shared" si="49"/>
        <v>441</v>
      </c>
      <c r="J451" s="50" t="str">
        <f t="shared" si="51"/>
        <v xml:space="preserve">Кран пожарный </v>
      </c>
      <c r="K451" s="51"/>
      <c r="L451" s="51"/>
      <c r="M451" s="52" t="str">
        <f t="shared" si="52"/>
        <v>шт</v>
      </c>
      <c r="N451" s="53">
        <f t="shared" si="53"/>
        <v>2276.52</v>
      </c>
      <c r="O451" s="54"/>
      <c r="P451" s="55">
        <f t="shared" si="54"/>
        <v>8</v>
      </c>
      <c r="Q451" s="43">
        <f t="shared" si="50"/>
        <v>0</v>
      </c>
      <c r="R451" s="11"/>
      <c r="S451" s="11"/>
      <c r="T451" s="11"/>
      <c r="U451" s="11"/>
      <c r="V451" s="11"/>
      <c r="W451" s="11"/>
      <c r="X451" s="11"/>
      <c r="Y451" s="11"/>
      <c r="Z451" s="11"/>
      <c r="AA451" s="11"/>
    </row>
    <row r="452" ht="14.25">
      <c r="A452" s="35"/>
      <c r="B452" s="44">
        <v>442</v>
      </c>
      <c r="C452" s="45" t="s">
        <v>30</v>
      </c>
      <c r="D452" s="45" t="s">
        <v>21</v>
      </c>
      <c r="E452" s="46">
        <v>8467.0200000000004</v>
      </c>
      <c r="F452" s="47">
        <v>15</v>
      </c>
      <c r="G452" s="48">
        <f t="shared" si="55"/>
        <v>127005.3</v>
      </c>
      <c r="H452" s="39"/>
      <c r="I452" s="49">
        <f t="shared" si="49"/>
        <v>442</v>
      </c>
      <c r="J452" s="50" t="str">
        <f t="shared" si="51"/>
        <v xml:space="preserve">Рукав пожарный</v>
      </c>
      <c r="K452" s="51"/>
      <c r="L452" s="51"/>
      <c r="M452" s="52" t="str">
        <f t="shared" si="52"/>
        <v>шт</v>
      </c>
      <c r="N452" s="53">
        <f t="shared" si="53"/>
        <v>8467.0200000000004</v>
      </c>
      <c r="O452" s="54"/>
      <c r="P452" s="55">
        <f t="shared" si="54"/>
        <v>15</v>
      </c>
      <c r="Q452" s="43">
        <f t="shared" si="50"/>
        <v>0</v>
      </c>
      <c r="R452" s="11"/>
      <c r="S452" s="11"/>
      <c r="T452" s="11"/>
      <c r="U452" s="11"/>
      <c r="V452" s="11"/>
      <c r="W452" s="11"/>
      <c r="X452" s="11"/>
      <c r="Y452" s="11"/>
      <c r="Z452" s="11"/>
      <c r="AA452" s="11"/>
    </row>
    <row r="453" ht="14.25">
      <c r="A453" s="35"/>
      <c r="B453" s="44">
        <v>443</v>
      </c>
      <c r="C453" s="45" t="s">
        <v>30</v>
      </c>
      <c r="D453" s="45" t="s">
        <v>21</v>
      </c>
      <c r="E453" s="46">
        <v>11293.389999999999</v>
      </c>
      <c r="F453" s="47">
        <v>10</v>
      </c>
      <c r="G453" s="48">
        <f t="shared" si="55"/>
        <v>112933.89999999999</v>
      </c>
      <c r="H453" s="39"/>
      <c r="I453" s="49">
        <f t="shared" si="49"/>
        <v>443</v>
      </c>
      <c r="J453" s="50" t="str">
        <f t="shared" si="51"/>
        <v xml:space="preserve">Рукав пожарный</v>
      </c>
      <c r="K453" s="51"/>
      <c r="L453" s="51"/>
      <c r="M453" s="52" t="str">
        <f t="shared" si="52"/>
        <v>шт</v>
      </c>
      <c r="N453" s="53">
        <f t="shared" si="53"/>
        <v>11293.389999999999</v>
      </c>
      <c r="O453" s="54"/>
      <c r="P453" s="55">
        <f t="shared" si="54"/>
        <v>10</v>
      </c>
      <c r="Q453" s="43">
        <f t="shared" si="50"/>
        <v>0</v>
      </c>
      <c r="R453" s="11"/>
      <c r="S453" s="11"/>
      <c r="T453" s="11"/>
      <c r="U453" s="11"/>
      <c r="V453" s="11"/>
      <c r="W453" s="11"/>
      <c r="X453" s="11"/>
      <c r="Y453" s="11"/>
      <c r="Z453" s="11"/>
      <c r="AA453" s="11"/>
    </row>
    <row r="454" ht="14.25">
      <c r="A454" s="35"/>
      <c r="B454" s="44">
        <v>444</v>
      </c>
      <c r="C454" s="45" t="s">
        <v>30</v>
      </c>
      <c r="D454" s="45" t="s">
        <v>21</v>
      </c>
      <c r="E454" s="46">
        <v>2252.8099999999999</v>
      </c>
      <c r="F454" s="47">
        <v>5</v>
      </c>
      <c r="G454" s="48">
        <f t="shared" si="55"/>
        <v>11264.049999999999</v>
      </c>
      <c r="H454" s="39"/>
      <c r="I454" s="49">
        <f t="shared" si="49"/>
        <v>444</v>
      </c>
      <c r="J454" s="50" t="str">
        <f t="shared" si="51"/>
        <v xml:space="preserve">Рукав пожарный</v>
      </c>
      <c r="K454" s="51"/>
      <c r="L454" s="51"/>
      <c r="M454" s="52" t="str">
        <f t="shared" si="52"/>
        <v>шт</v>
      </c>
      <c r="N454" s="53">
        <f t="shared" si="53"/>
        <v>2252.8099999999999</v>
      </c>
      <c r="O454" s="54"/>
      <c r="P454" s="55">
        <f t="shared" si="54"/>
        <v>5</v>
      </c>
      <c r="Q454" s="43">
        <f t="shared" si="50"/>
        <v>0</v>
      </c>
      <c r="R454" s="11"/>
      <c r="S454" s="11"/>
      <c r="T454" s="11"/>
      <c r="U454" s="11"/>
      <c r="V454" s="11"/>
      <c r="W454" s="11"/>
      <c r="X454" s="11"/>
      <c r="Y454" s="11"/>
      <c r="Z454" s="11"/>
      <c r="AA454" s="11"/>
    </row>
    <row r="455" ht="14.25">
      <c r="A455" s="35"/>
      <c r="B455" s="44">
        <v>445</v>
      </c>
      <c r="C455" s="45" t="s">
        <v>30</v>
      </c>
      <c r="D455" s="45" t="s">
        <v>21</v>
      </c>
      <c r="E455" s="46">
        <v>8234.9699999999993</v>
      </c>
      <c r="F455" s="47">
        <v>10</v>
      </c>
      <c r="G455" s="48">
        <f t="shared" si="55"/>
        <v>82349.699999999997</v>
      </c>
      <c r="H455" s="39"/>
      <c r="I455" s="49">
        <f t="shared" si="49"/>
        <v>445</v>
      </c>
      <c r="J455" s="50" t="str">
        <f t="shared" si="51"/>
        <v xml:space="preserve">Рукав пожарный</v>
      </c>
      <c r="K455" s="51"/>
      <c r="L455" s="51"/>
      <c r="M455" s="52" t="str">
        <f t="shared" si="52"/>
        <v>шт</v>
      </c>
      <c r="N455" s="53">
        <f t="shared" si="53"/>
        <v>8234.9699999999993</v>
      </c>
      <c r="O455" s="54"/>
      <c r="P455" s="55">
        <f t="shared" si="54"/>
        <v>10</v>
      </c>
      <c r="Q455" s="43">
        <f t="shared" si="50"/>
        <v>0</v>
      </c>
      <c r="R455" s="11"/>
      <c r="S455" s="11"/>
      <c r="T455" s="11"/>
      <c r="U455" s="11"/>
      <c r="V455" s="11"/>
      <c r="W455" s="11"/>
      <c r="X455" s="11"/>
      <c r="Y455" s="11"/>
      <c r="Z455" s="11"/>
      <c r="AA455" s="11"/>
    </row>
    <row r="456" ht="14.25">
      <c r="A456" s="35"/>
      <c r="B456" s="44">
        <v>446</v>
      </c>
      <c r="C456" s="45" t="s">
        <v>30</v>
      </c>
      <c r="D456" s="45" t="s">
        <v>21</v>
      </c>
      <c r="E456" s="46">
        <v>2252.8099999999999</v>
      </c>
      <c r="F456" s="47">
        <v>19</v>
      </c>
      <c r="G456" s="48">
        <f t="shared" si="55"/>
        <v>42803.389999999999</v>
      </c>
      <c r="H456" s="39"/>
      <c r="I456" s="49">
        <f t="shared" si="49"/>
        <v>446</v>
      </c>
      <c r="J456" s="50" t="str">
        <f t="shared" si="51"/>
        <v xml:space="preserve">Рукав пожарный</v>
      </c>
      <c r="K456" s="51"/>
      <c r="L456" s="51"/>
      <c r="M456" s="52" t="str">
        <f t="shared" si="52"/>
        <v>шт</v>
      </c>
      <c r="N456" s="53">
        <f t="shared" si="53"/>
        <v>2252.8099999999999</v>
      </c>
      <c r="O456" s="54"/>
      <c r="P456" s="55">
        <f t="shared" si="54"/>
        <v>19</v>
      </c>
      <c r="Q456" s="43">
        <f t="shared" si="50"/>
        <v>0</v>
      </c>
      <c r="R456" s="11"/>
      <c r="S456" s="11"/>
      <c r="T456" s="11"/>
      <c r="U456" s="11"/>
      <c r="V456" s="11"/>
      <c r="W456" s="11"/>
      <c r="X456" s="11"/>
      <c r="Y456" s="11"/>
      <c r="Z456" s="11"/>
      <c r="AA456" s="11"/>
    </row>
    <row r="457" ht="14.25">
      <c r="A457" s="35"/>
      <c r="B457" s="44">
        <v>447</v>
      </c>
      <c r="C457" s="45" t="s">
        <v>32</v>
      </c>
      <c r="D457" s="45" t="s">
        <v>21</v>
      </c>
      <c r="E457" s="46">
        <v>325.87</v>
      </c>
      <c r="F457" s="47">
        <v>189</v>
      </c>
      <c r="G457" s="48">
        <f t="shared" si="55"/>
        <v>61589.43</v>
      </c>
      <c r="H457" s="39"/>
      <c r="I457" s="49">
        <f t="shared" si="49"/>
        <v>447</v>
      </c>
      <c r="J457" s="50" t="str">
        <f t="shared" si="51"/>
        <v xml:space="preserve">Ствол пожарный</v>
      </c>
      <c r="K457" s="51"/>
      <c r="L457" s="51"/>
      <c r="M457" s="52" t="str">
        <f t="shared" si="52"/>
        <v>шт</v>
      </c>
      <c r="N457" s="53">
        <f t="shared" si="53"/>
        <v>325.87</v>
      </c>
      <c r="O457" s="54"/>
      <c r="P457" s="55">
        <f t="shared" si="54"/>
        <v>189</v>
      </c>
      <c r="Q457" s="43">
        <f t="shared" si="50"/>
        <v>0</v>
      </c>
      <c r="R457" s="11"/>
      <c r="S457" s="11"/>
      <c r="T457" s="11"/>
      <c r="U457" s="11"/>
      <c r="V457" s="11"/>
      <c r="W457" s="11"/>
      <c r="X457" s="11"/>
      <c r="Y457" s="11"/>
      <c r="Z457" s="11"/>
      <c r="AA457" s="11"/>
    </row>
    <row r="458" ht="14.25">
      <c r="A458" s="35"/>
      <c r="B458" s="44">
        <v>448</v>
      </c>
      <c r="C458" s="45" t="s">
        <v>33</v>
      </c>
      <c r="D458" s="45" t="s">
        <v>21</v>
      </c>
      <c r="E458" s="46">
        <v>3863.0300000000002</v>
      </c>
      <c r="F458" s="47">
        <v>4</v>
      </c>
      <c r="G458" s="48">
        <f t="shared" si="55"/>
        <v>15452.120000000001</v>
      </c>
      <c r="H458" s="39"/>
      <c r="I458" s="49">
        <f t="shared" si="49"/>
        <v>448</v>
      </c>
      <c r="J458" s="50" t="str">
        <f t="shared" si="51"/>
        <v xml:space="preserve">Ствол пожарный </v>
      </c>
      <c r="K458" s="51"/>
      <c r="L458" s="51"/>
      <c r="M458" s="52" t="str">
        <f t="shared" si="52"/>
        <v>шт</v>
      </c>
      <c r="N458" s="53">
        <f t="shared" si="53"/>
        <v>3863.0300000000002</v>
      </c>
      <c r="O458" s="54"/>
      <c r="P458" s="55">
        <f t="shared" si="54"/>
        <v>4</v>
      </c>
      <c r="Q458" s="43">
        <f t="shared" si="50"/>
        <v>0</v>
      </c>
      <c r="R458" s="11"/>
      <c r="S458" s="11"/>
      <c r="T458" s="11"/>
      <c r="U458" s="11"/>
      <c r="V458" s="11"/>
      <c r="W458" s="11"/>
      <c r="X458" s="11"/>
      <c r="Y458" s="11"/>
      <c r="Z458" s="11"/>
      <c r="AA458" s="11"/>
    </row>
    <row r="459" ht="14.25">
      <c r="A459" s="35"/>
      <c r="B459" s="44">
        <v>449</v>
      </c>
      <c r="C459" s="45" t="s">
        <v>32</v>
      </c>
      <c r="D459" s="45" t="s">
        <v>21</v>
      </c>
      <c r="E459" s="46">
        <v>20139.920000000002</v>
      </c>
      <c r="F459" s="47">
        <v>1</v>
      </c>
      <c r="G459" s="48">
        <f t="shared" si="55"/>
        <v>20139.920000000002</v>
      </c>
      <c r="H459" s="39"/>
      <c r="I459" s="49">
        <f t="shared" si="49"/>
        <v>449</v>
      </c>
      <c r="J459" s="50" t="str">
        <f t="shared" si="51"/>
        <v xml:space="preserve">Ствол пожарный</v>
      </c>
      <c r="K459" s="51"/>
      <c r="L459" s="51"/>
      <c r="M459" s="52" t="str">
        <f t="shared" si="52"/>
        <v>шт</v>
      </c>
      <c r="N459" s="53">
        <f t="shared" si="53"/>
        <v>20139.920000000002</v>
      </c>
      <c r="O459" s="54"/>
      <c r="P459" s="55">
        <f t="shared" si="54"/>
        <v>1</v>
      </c>
      <c r="Q459" s="43">
        <f t="shared" si="50"/>
        <v>0</v>
      </c>
      <c r="R459" s="11"/>
      <c r="S459" s="11"/>
      <c r="T459" s="11"/>
      <c r="U459" s="11"/>
      <c r="V459" s="11"/>
      <c r="W459" s="11"/>
      <c r="X459" s="11"/>
      <c r="Y459" s="11"/>
      <c r="Z459" s="11"/>
      <c r="AA459" s="11"/>
    </row>
    <row r="460" ht="14.25">
      <c r="A460" s="35"/>
      <c r="B460" s="44">
        <v>450</v>
      </c>
      <c r="C460" s="45" t="s">
        <v>31</v>
      </c>
      <c r="D460" s="45" t="s">
        <v>21</v>
      </c>
      <c r="E460" s="46">
        <v>4512.6500000000005</v>
      </c>
      <c r="F460" s="47">
        <v>100</v>
      </c>
      <c r="G460" s="48">
        <f t="shared" si="55"/>
        <v>451265.00000000006</v>
      </c>
      <c r="H460" s="39"/>
      <c r="I460" s="49">
        <f t="shared" si="49"/>
        <v>450</v>
      </c>
      <c r="J460" s="50" t="str">
        <f t="shared" si="51"/>
        <v xml:space="preserve">Рукав пожарный </v>
      </c>
      <c r="K460" s="51"/>
      <c r="L460" s="51"/>
      <c r="M460" s="52" t="str">
        <f t="shared" si="52"/>
        <v>шт</v>
      </c>
      <c r="N460" s="53">
        <f t="shared" si="53"/>
        <v>4512.6500000000005</v>
      </c>
      <c r="O460" s="54"/>
      <c r="P460" s="55">
        <f t="shared" si="54"/>
        <v>100</v>
      </c>
      <c r="Q460" s="43">
        <f t="shared" si="50"/>
        <v>0</v>
      </c>
      <c r="R460" s="11"/>
      <c r="S460" s="11"/>
      <c r="T460" s="11"/>
      <c r="U460" s="11"/>
      <c r="V460" s="11"/>
      <c r="W460" s="11"/>
      <c r="X460" s="11"/>
      <c r="Y460" s="11"/>
      <c r="Z460" s="11"/>
      <c r="AA460" s="11"/>
    </row>
    <row r="461" ht="14.25">
      <c r="A461" s="35"/>
      <c r="B461" s="44">
        <v>451</v>
      </c>
      <c r="C461" s="45" t="s">
        <v>31</v>
      </c>
      <c r="D461" s="45" t="s">
        <v>21</v>
      </c>
      <c r="E461" s="46">
        <v>8467.0200000000004</v>
      </c>
      <c r="F461" s="47">
        <v>12</v>
      </c>
      <c r="G461" s="48">
        <f t="shared" si="55"/>
        <v>101604.24000000001</v>
      </c>
      <c r="H461" s="39"/>
      <c r="I461" s="49">
        <f t="shared" si="49"/>
        <v>451</v>
      </c>
      <c r="J461" s="50" t="str">
        <f t="shared" si="51"/>
        <v xml:space="preserve">Рукав пожарный </v>
      </c>
      <c r="K461" s="51"/>
      <c r="L461" s="51"/>
      <c r="M461" s="52" t="str">
        <f t="shared" si="52"/>
        <v>шт</v>
      </c>
      <c r="N461" s="53">
        <f t="shared" si="53"/>
        <v>8467.0200000000004</v>
      </c>
      <c r="O461" s="54"/>
      <c r="P461" s="55">
        <f t="shared" si="54"/>
        <v>12</v>
      </c>
      <c r="Q461" s="43">
        <f t="shared" si="50"/>
        <v>0</v>
      </c>
      <c r="R461" s="11"/>
      <c r="S461" s="11"/>
      <c r="T461" s="11"/>
      <c r="U461" s="11"/>
      <c r="V461" s="11"/>
      <c r="W461" s="11"/>
      <c r="X461" s="11"/>
      <c r="Y461" s="11"/>
      <c r="Z461" s="11"/>
      <c r="AA461" s="11"/>
    </row>
    <row r="462" ht="14.25">
      <c r="A462" s="35"/>
      <c r="B462" s="44">
        <v>452</v>
      </c>
      <c r="C462" s="45" t="s">
        <v>30</v>
      </c>
      <c r="D462" s="45" t="s">
        <v>21</v>
      </c>
      <c r="E462" s="46">
        <v>6018.3100000000004</v>
      </c>
      <c r="F462" s="47">
        <v>50</v>
      </c>
      <c r="G462" s="48">
        <f t="shared" si="55"/>
        <v>300915.5</v>
      </c>
      <c r="H462" s="39"/>
      <c r="I462" s="49">
        <f t="shared" si="49"/>
        <v>452</v>
      </c>
      <c r="J462" s="50" t="str">
        <f t="shared" si="51"/>
        <v xml:space="preserve">Рукав пожарный</v>
      </c>
      <c r="K462" s="51"/>
      <c r="L462" s="51"/>
      <c r="M462" s="52" t="str">
        <f t="shared" si="52"/>
        <v>шт</v>
      </c>
      <c r="N462" s="53">
        <f t="shared" si="53"/>
        <v>6018.3100000000004</v>
      </c>
      <c r="O462" s="54"/>
      <c r="P462" s="55">
        <f t="shared" si="54"/>
        <v>50</v>
      </c>
      <c r="Q462" s="43">
        <f t="shared" si="50"/>
        <v>0</v>
      </c>
      <c r="R462" s="11"/>
      <c r="S462" s="11"/>
      <c r="T462" s="11"/>
      <c r="U462" s="11"/>
      <c r="V462" s="11"/>
      <c r="W462" s="11"/>
      <c r="X462" s="11"/>
      <c r="Y462" s="11"/>
      <c r="Z462" s="11"/>
      <c r="AA462" s="11"/>
    </row>
    <row r="463" ht="14.25">
      <c r="A463" s="35"/>
      <c r="B463" s="44">
        <v>453</v>
      </c>
      <c r="C463" s="45" t="s">
        <v>82</v>
      </c>
      <c r="D463" s="45" t="s">
        <v>21</v>
      </c>
      <c r="E463" s="46">
        <v>278.66000000000003</v>
      </c>
      <c r="F463" s="47">
        <v>284</v>
      </c>
      <c r="G463" s="48">
        <f t="shared" si="55"/>
        <v>79139.440000000002</v>
      </c>
      <c r="H463" s="39"/>
      <c r="I463" s="49">
        <f t="shared" si="49"/>
        <v>453</v>
      </c>
      <c r="J463" s="50" t="str">
        <f t="shared" si="51"/>
        <v xml:space="preserve">Головка муфтовая</v>
      </c>
      <c r="K463" s="51"/>
      <c r="L463" s="51"/>
      <c r="M463" s="52" t="str">
        <f t="shared" si="52"/>
        <v>шт</v>
      </c>
      <c r="N463" s="53">
        <f t="shared" si="53"/>
        <v>278.66000000000003</v>
      </c>
      <c r="O463" s="54"/>
      <c r="P463" s="55">
        <f t="shared" si="54"/>
        <v>284</v>
      </c>
      <c r="Q463" s="43">
        <f t="shared" si="50"/>
        <v>0</v>
      </c>
      <c r="R463" s="11"/>
      <c r="S463" s="11"/>
      <c r="T463" s="11"/>
      <c r="U463" s="11"/>
      <c r="V463" s="11"/>
      <c r="W463" s="11"/>
      <c r="X463" s="11"/>
      <c r="Y463" s="11"/>
      <c r="Z463" s="11"/>
      <c r="AA463" s="11"/>
    </row>
    <row r="464" ht="14.25">
      <c r="A464" s="35"/>
      <c r="B464" s="44">
        <v>454</v>
      </c>
      <c r="C464" s="45" t="s">
        <v>83</v>
      </c>
      <c r="D464" s="45" t="s">
        <v>21</v>
      </c>
      <c r="E464" s="46">
        <v>1351.73</v>
      </c>
      <c r="F464" s="47">
        <v>154</v>
      </c>
      <c r="G464" s="48">
        <f t="shared" si="55"/>
        <v>208166.42000000001</v>
      </c>
      <c r="H464" s="39"/>
      <c r="I464" s="49">
        <f t="shared" si="49"/>
        <v>454</v>
      </c>
      <c r="J464" s="50" t="str">
        <f t="shared" si="51"/>
        <v xml:space="preserve">Клапан пожарного крана 
</v>
      </c>
      <c r="K464" s="51"/>
      <c r="L464" s="51"/>
      <c r="M464" s="52" t="str">
        <f t="shared" si="52"/>
        <v>шт</v>
      </c>
      <c r="N464" s="53">
        <f t="shared" si="53"/>
        <v>1351.73</v>
      </c>
      <c r="O464" s="54"/>
      <c r="P464" s="55">
        <f t="shared" si="54"/>
        <v>154</v>
      </c>
      <c r="Q464" s="43">
        <f t="shared" si="50"/>
        <v>0</v>
      </c>
      <c r="R464" s="11"/>
      <c r="S464" s="11"/>
      <c r="T464" s="11"/>
      <c r="U464" s="11"/>
      <c r="V464" s="11"/>
      <c r="W464" s="11"/>
      <c r="X464" s="11"/>
      <c r="Y464" s="11"/>
      <c r="Z464" s="11"/>
      <c r="AA464" s="11"/>
    </row>
    <row r="465" ht="14.25">
      <c r="A465" s="35"/>
      <c r="B465" s="44">
        <v>455</v>
      </c>
      <c r="C465" s="45" t="s">
        <v>84</v>
      </c>
      <c r="D465" s="45" t="s">
        <v>21</v>
      </c>
      <c r="E465" s="46">
        <v>1794.6800000000001</v>
      </c>
      <c r="F465" s="47">
        <v>142</v>
      </c>
      <c r="G465" s="48">
        <f t="shared" si="55"/>
        <v>254844.56</v>
      </c>
      <c r="H465" s="39"/>
      <c r="I465" s="49">
        <f t="shared" si="49"/>
        <v>455</v>
      </c>
      <c r="J465" s="50" t="str">
        <f t="shared" si="51"/>
        <v xml:space="preserve">Клапан пожарного крана </v>
      </c>
      <c r="K465" s="51"/>
      <c r="L465" s="51"/>
      <c r="M465" s="52" t="str">
        <f t="shared" si="52"/>
        <v>шт</v>
      </c>
      <c r="N465" s="53">
        <f t="shared" si="53"/>
        <v>1794.6800000000001</v>
      </c>
      <c r="O465" s="54"/>
      <c r="P465" s="55">
        <f t="shared" si="54"/>
        <v>142</v>
      </c>
      <c r="Q465" s="43">
        <f t="shared" si="50"/>
        <v>0</v>
      </c>
      <c r="R465" s="11"/>
      <c r="S465" s="11"/>
      <c r="T465" s="11"/>
      <c r="U465" s="11"/>
      <c r="V465" s="11"/>
      <c r="W465" s="11"/>
      <c r="X465" s="11"/>
      <c r="Y465" s="11"/>
      <c r="Z465" s="11"/>
      <c r="AA465" s="11"/>
    </row>
    <row r="466" ht="14.25">
      <c r="A466" s="35"/>
      <c r="B466" s="44">
        <v>456</v>
      </c>
      <c r="C466" s="45" t="s">
        <v>84</v>
      </c>
      <c r="D466" s="45" t="s">
        <v>21</v>
      </c>
      <c r="E466" s="46">
        <v>3059.0700000000002</v>
      </c>
      <c r="F466" s="47">
        <v>14</v>
      </c>
      <c r="G466" s="48">
        <f t="shared" si="55"/>
        <v>42826.980000000003</v>
      </c>
      <c r="H466" s="39"/>
      <c r="I466" s="49">
        <f t="shared" si="49"/>
        <v>456</v>
      </c>
      <c r="J466" s="50" t="str">
        <f t="shared" si="51"/>
        <v xml:space="preserve">Клапан пожарного крана </v>
      </c>
      <c r="K466" s="51"/>
      <c r="L466" s="51"/>
      <c r="M466" s="52" t="str">
        <f t="shared" si="52"/>
        <v>шт</v>
      </c>
      <c r="N466" s="53">
        <f t="shared" si="53"/>
        <v>3059.0700000000002</v>
      </c>
      <c r="O466" s="54"/>
      <c r="P466" s="55">
        <f t="shared" si="54"/>
        <v>14</v>
      </c>
      <c r="Q466" s="43">
        <f t="shared" si="50"/>
        <v>0</v>
      </c>
      <c r="R466" s="11"/>
      <c r="S466" s="11"/>
      <c r="T466" s="11"/>
      <c r="U466" s="11"/>
      <c r="V466" s="11"/>
      <c r="W466" s="11"/>
      <c r="X466" s="11"/>
      <c r="Y466" s="11"/>
      <c r="Z466" s="11"/>
      <c r="AA466" s="11"/>
    </row>
    <row r="467" ht="14.25">
      <c r="A467" s="35"/>
      <c r="B467" s="44">
        <v>457</v>
      </c>
      <c r="C467" s="45" t="s">
        <v>73</v>
      </c>
      <c r="D467" s="45" t="s">
        <v>21</v>
      </c>
      <c r="E467" s="46">
        <v>559.40999999999997</v>
      </c>
      <c r="F467" s="47">
        <v>2</v>
      </c>
      <c r="G467" s="48">
        <f t="shared" si="55"/>
        <v>1118.8199999999999</v>
      </c>
      <c r="H467" s="39"/>
      <c r="I467" s="49">
        <f t="shared" si="49"/>
        <v>457</v>
      </c>
      <c r="J467" s="50" t="str">
        <f t="shared" si="51"/>
        <v xml:space="preserve">Багор пожарный</v>
      </c>
      <c r="K467" s="51"/>
      <c r="L467" s="51"/>
      <c r="M467" s="52" t="str">
        <f t="shared" si="52"/>
        <v>шт</v>
      </c>
      <c r="N467" s="53">
        <f t="shared" si="53"/>
        <v>559.40999999999997</v>
      </c>
      <c r="O467" s="54"/>
      <c r="P467" s="55">
        <f t="shared" si="54"/>
        <v>2</v>
      </c>
      <c r="Q467" s="43">
        <f t="shared" si="50"/>
        <v>0</v>
      </c>
      <c r="R467" s="11"/>
      <c r="S467" s="11"/>
      <c r="T467" s="11"/>
      <c r="U467" s="11"/>
      <c r="V467" s="11"/>
      <c r="W467" s="11"/>
      <c r="X467" s="11"/>
      <c r="Y467" s="11"/>
      <c r="Z467" s="11"/>
      <c r="AA467" s="11"/>
    </row>
    <row r="468" ht="14.25">
      <c r="A468" s="35"/>
      <c r="B468" s="44">
        <v>458</v>
      </c>
      <c r="C468" s="45" t="s">
        <v>74</v>
      </c>
      <c r="D468" s="45" t="s">
        <v>21</v>
      </c>
      <c r="E468" s="46">
        <v>253.71000000000001</v>
      </c>
      <c r="F468" s="47">
        <v>4</v>
      </c>
      <c r="G468" s="48">
        <f t="shared" si="55"/>
        <v>1014.84</v>
      </c>
      <c r="H468" s="39"/>
      <c r="I468" s="49">
        <f t="shared" si="49"/>
        <v>458</v>
      </c>
      <c r="J468" s="50" t="str">
        <f t="shared" si="51"/>
        <v xml:space="preserve">Ведро пожарное</v>
      </c>
      <c r="K468" s="51"/>
      <c r="L468" s="51"/>
      <c r="M468" s="52" t="str">
        <f t="shared" si="52"/>
        <v>шт</v>
      </c>
      <c r="N468" s="53">
        <f t="shared" si="53"/>
        <v>253.71000000000001</v>
      </c>
      <c r="O468" s="54"/>
      <c r="P468" s="55">
        <f t="shared" si="54"/>
        <v>4</v>
      </c>
      <c r="Q468" s="43">
        <f t="shared" si="50"/>
        <v>0</v>
      </c>
      <c r="R468" s="11"/>
      <c r="S468" s="11"/>
      <c r="T468" s="11"/>
      <c r="U468" s="11"/>
      <c r="V468" s="11"/>
      <c r="W468" s="11"/>
      <c r="X468" s="11"/>
      <c r="Y468" s="11"/>
      <c r="Z468" s="11"/>
      <c r="AA468" s="11"/>
    </row>
    <row r="469" ht="14.25">
      <c r="A469" s="35"/>
      <c r="B469" s="44">
        <v>459</v>
      </c>
      <c r="C469" s="45" t="s">
        <v>34</v>
      </c>
      <c r="D469" s="45" t="s">
        <v>21</v>
      </c>
      <c r="E469" s="46">
        <v>3763.4200000000001</v>
      </c>
      <c r="F469" s="47">
        <v>11</v>
      </c>
      <c r="G469" s="48">
        <f t="shared" si="55"/>
        <v>41397.620000000003</v>
      </c>
      <c r="H469" s="39"/>
      <c r="I469" s="49">
        <f t="shared" si="49"/>
        <v>459</v>
      </c>
      <c r="J469" s="50" t="str">
        <f t="shared" si="51"/>
        <v xml:space="preserve">Кошма асбестовая </v>
      </c>
      <c r="K469" s="51"/>
      <c r="L469" s="51"/>
      <c r="M469" s="52" t="str">
        <f t="shared" si="52"/>
        <v>шт</v>
      </c>
      <c r="N469" s="53">
        <f t="shared" si="53"/>
        <v>3763.4200000000001</v>
      </c>
      <c r="O469" s="54"/>
      <c r="P469" s="55">
        <f t="shared" si="54"/>
        <v>11</v>
      </c>
      <c r="Q469" s="43">
        <f t="shared" si="50"/>
        <v>0</v>
      </c>
      <c r="R469" s="11"/>
      <c r="S469" s="11"/>
      <c r="T469" s="11"/>
      <c r="U469" s="11"/>
      <c r="V469" s="11"/>
      <c r="W469" s="11"/>
      <c r="X469" s="11"/>
      <c r="Y469" s="11"/>
      <c r="Z469" s="11"/>
      <c r="AA469" s="11"/>
    </row>
    <row r="470" ht="14.25">
      <c r="A470" s="35"/>
      <c r="B470" s="44">
        <v>460</v>
      </c>
      <c r="C470" s="45" t="s">
        <v>52</v>
      </c>
      <c r="D470" s="45" t="s">
        <v>21</v>
      </c>
      <c r="E470" s="46">
        <v>2428.9500000000003</v>
      </c>
      <c r="F470" s="47">
        <v>2</v>
      </c>
      <c r="G470" s="48">
        <f t="shared" si="55"/>
        <v>4857.9000000000005</v>
      </c>
      <c r="H470" s="39"/>
      <c r="I470" s="49">
        <f t="shared" si="49"/>
        <v>460</v>
      </c>
      <c r="J470" s="50" t="str">
        <f t="shared" si="51"/>
        <v xml:space="preserve">Шкаф пожарный </v>
      </c>
      <c r="K470" s="51"/>
      <c r="L470" s="51"/>
      <c r="M470" s="52" t="str">
        <f t="shared" si="52"/>
        <v>шт</v>
      </c>
      <c r="N470" s="53">
        <f t="shared" si="53"/>
        <v>2428.9500000000003</v>
      </c>
      <c r="O470" s="54"/>
      <c r="P470" s="55">
        <f t="shared" si="54"/>
        <v>2</v>
      </c>
      <c r="Q470" s="43">
        <f t="shared" si="50"/>
        <v>0</v>
      </c>
      <c r="R470" s="11"/>
      <c r="S470" s="11"/>
      <c r="T470" s="11"/>
      <c r="U470" s="11"/>
      <c r="V470" s="11"/>
      <c r="W470" s="11"/>
      <c r="X470" s="11"/>
      <c r="Y470" s="11"/>
      <c r="Z470" s="11"/>
      <c r="AA470" s="11"/>
    </row>
    <row r="471" ht="14.25">
      <c r="A471" s="35"/>
      <c r="B471" s="44">
        <v>461</v>
      </c>
      <c r="C471" s="45" t="s">
        <v>52</v>
      </c>
      <c r="D471" s="45" t="s">
        <v>21</v>
      </c>
      <c r="E471" s="46">
        <v>436.71000000000004</v>
      </c>
      <c r="F471" s="47">
        <v>1</v>
      </c>
      <c r="G471" s="48">
        <f t="shared" si="55"/>
        <v>436.71000000000004</v>
      </c>
      <c r="H471" s="39"/>
      <c r="I471" s="49">
        <f t="shared" si="49"/>
        <v>461</v>
      </c>
      <c r="J471" s="50" t="str">
        <f t="shared" si="51"/>
        <v xml:space="preserve">Шкаф пожарный </v>
      </c>
      <c r="K471" s="51"/>
      <c r="L471" s="51"/>
      <c r="M471" s="52" t="str">
        <f t="shared" si="52"/>
        <v>шт</v>
      </c>
      <c r="N471" s="53">
        <f t="shared" si="53"/>
        <v>436.71000000000004</v>
      </c>
      <c r="O471" s="54"/>
      <c r="P471" s="55">
        <f t="shared" si="54"/>
        <v>1</v>
      </c>
      <c r="Q471" s="43">
        <f t="shared" si="50"/>
        <v>0</v>
      </c>
      <c r="R471" s="11"/>
      <c r="S471" s="11"/>
      <c r="T471" s="11"/>
      <c r="U471" s="11"/>
      <c r="V471" s="11"/>
      <c r="W471" s="11"/>
      <c r="X471" s="11"/>
      <c r="Y471" s="11"/>
      <c r="Z471" s="11"/>
      <c r="AA471" s="11"/>
    </row>
    <row r="472" ht="14.25">
      <c r="A472" s="35"/>
      <c r="B472" s="44">
        <v>462</v>
      </c>
      <c r="C472" s="45" t="s">
        <v>53</v>
      </c>
      <c r="D472" s="45" t="s">
        <v>21</v>
      </c>
      <c r="E472" s="46">
        <v>19756.040000000001</v>
      </c>
      <c r="F472" s="47">
        <v>3</v>
      </c>
      <c r="G472" s="48">
        <f t="shared" si="55"/>
        <v>59268.120000000003</v>
      </c>
      <c r="H472" s="39"/>
      <c r="I472" s="49">
        <f t="shared" si="49"/>
        <v>462</v>
      </c>
      <c r="J472" s="50" t="str">
        <f t="shared" si="51"/>
        <v xml:space="preserve">Щит пожарный</v>
      </c>
      <c r="K472" s="51"/>
      <c r="L472" s="51"/>
      <c r="M472" s="52" t="str">
        <f t="shared" si="52"/>
        <v>шт</v>
      </c>
      <c r="N472" s="53">
        <f t="shared" si="53"/>
        <v>19756.040000000001</v>
      </c>
      <c r="O472" s="54"/>
      <c r="P472" s="55">
        <f t="shared" si="54"/>
        <v>3</v>
      </c>
      <c r="Q472" s="43">
        <f t="shared" si="50"/>
        <v>0</v>
      </c>
      <c r="R472" s="11"/>
      <c r="S472" s="11"/>
      <c r="T472" s="11"/>
      <c r="U472" s="11"/>
      <c r="V472" s="11"/>
      <c r="W472" s="11"/>
      <c r="X472" s="11"/>
      <c r="Y472" s="11"/>
      <c r="Z472" s="11"/>
      <c r="AA472" s="11"/>
    </row>
    <row r="473" ht="14.25">
      <c r="A473" s="35"/>
      <c r="B473" s="44">
        <v>463</v>
      </c>
      <c r="C473" s="45" t="s">
        <v>35</v>
      </c>
      <c r="D473" s="45" t="s">
        <v>21</v>
      </c>
      <c r="E473" s="46">
        <v>436.71000000000004</v>
      </c>
      <c r="F473" s="47">
        <v>4</v>
      </c>
      <c r="G473" s="48">
        <f t="shared" si="55"/>
        <v>1746.8400000000001</v>
      </c>
      <c r="H473" s="39"/>
      <c r="I473" s="49">
        <f t="shared" si="49"/>
        <v>463</v>
      </c>
      <c r="J473" s="50" t="str">
        <f t="shared" si="51"/>
        <v xml:space="preserve">Полотно противопожарное </v>
      </c>
      <c r="K473" s="51"/>
      <c r="L473" s="51"/>
      <c r="M473" s="52" t="str">
        <f t="shared" si="52"/>
        <v>шт</v>
      </c>
      <c r="N473" s="53">
        <f t="shared" si="53"/>
        <v>436.71000000000004</v>
      </c>
      <c r="O473" s="54"/>
      <c r="P473" s="55">
        <f t="shared" si="54"/>
        <v>4</v>
      </c>
      <c r="Q473" s="43">
        <f t="shared" si="50"/>
        <v>0</v>
      </c>
      <c r="R473" s="11"/>
      <c r="S473" s="11"/>
      <c r="T473" s="11"/>
      <c r="U473" s="11"/>
      <c r="V473" s="11"/>
      <c r="W473" s="11"/>
      <c r="X473" s="11"/>
      <c r="Y473" s="11"/>
      <c r="Z473" s="11"/>
      <c r="AA473" s="11"/>
    </row>
    <row r="474" ht="14.25">
      <c r="A474" s="35"/>
      <c r="B474" s="44">
        <v>464</v>
      </c>
      <c r="C474" s="45" t="s">
        <v>52</v>
      </c>
      <c r="D474" s="45" t="s">
        <v>21</v>
      </c>
      <c r="E474" s="46">
        <v>3466.2200000000003</v>
      </c>
      <c r="F474" s="47">
        <v>2</v>
      </c>
      <c r="G474" s="48">
        <f t="shared" si="55"/>
        <v>6932.4400000000005</v>
      </c>
      <c r="H474" s="39"/>
      <c r="I474" s="49">
        <f t="shared" si="49"/>
        <v>464</v>
      </c>
      <c r="J474" s="50" t="str">
        <f t="shared" si="51"/>
        <v xml:space="preserve">Шкаф пожарный </v>
      </c>
      <c r="K474" s="51"/>
      <c r="L474" s="51"/>
      <c r="M474" s="52" t="str">
        <f t="shared" si="52"/>
        <v>шт</v>
      </c>
      <c r="N474" s="53">
        <f t="shared" si="53"/>
        <v>3466.2200000000003</v>
      </c>
      <c r="O474" s="54"/>
      <c r="P474" s="55">
        <f t="shared" si="54"/>
        <v>2</v>
      </c>
      <c r="Q474" s="43">
        <f t="shared" si="50"/>
        <v>0</v>
      </c>
      <c r="R474" s="11"/>
      <c r="S474" s="11"/>
      <c r="T474" s="11"/>
      <c r="U474" s="11"/>
      <c r="V474" s="11"/>
      <c r="W474" s="11"/>
      <c r="X474" s="11"/>
      <c r="Y474" s="11"/>
      <c r="Z474" s="11"/>
      <c r="AA474" s="11"/>
    </row>
    <row r="475" ht="14.25">
      <c r="A475" s="35"/>
      <c r="B475" s="44">
        <v>465</v>
      </c>
      <c r="C475" s="45" t="s">
        <v>68</v>
      </c>
      <c r="D475" s="45" t="s">
        <v>21</v>
      </c>
      <c r="E475" s="46">
        <v>4893.2600000000002</v>
      </c>
      <c r="F475" s="47">
        <v>54</v>
      </c>
      <c r="G475" s="48">
        <f t="shared" si="55"/>
        <v>264236.04000000004</v>
      </c>
      <c r="H475" s="39"/>
      <c r="I475" s="49">
        <f t="shared" si="49"/>
        <v>465</v>
      </c>
      <c r="J475" s="50" t="str">
        <f t="shared" si="51"/>
        <v>Ящик</v>
      </c>
      <c r="K475" s="51"/>
      <c r="L475" s="51"/>
      <c r="M475" s="52" t="str">
        <f t="shared" si="52"/>
        <v>шт</v>
      </c>
      <c r="N475" s="53">
        <f t="shared" si="53"/>
        <v>4893.2600000000002</v>
      </c>
      <c r="O475" s="54"/>
      <c r="P475" s="55">
        <f t="shared" si="54"/>
        <v>54</v>
      </c>
      <c r="Q475" s="43">
        <f t="shared" si="50"/>
        <v>0</v>
      </c>
      <c r="R475" s="11"/>
      <c r="S475" s="11"/>
      <c r="T475" s="11"/>
      <c r="U475" s="11"/>
      <c r="V475" s="11"/>
      <c r="W475" s="11"/>
      <c r="X475" s="11"/>
      <c r="Y475" s="11"/>
      <c r="Z475" s="11"/>
      <c r="AA475" s="11"/>
    </row>
    <row r="476" ht="14.25">
      <c r="A476" s="35"/>
      <c r="B476" s="44">
        <v>466</v>
      </c>
      <c r="C476" s="45" t="s">
        <v>27</v>
      </c>
      <c r="D476" s="45" t="s">
        <v>21</v>
      </c>
      <c r="E476" s="46">
        <v>1351.73</v>
      </c>
      <c r="F476" s="47">
        <v>18</v>
      </c>
      <c r="G476" s="48">
        <f t="shared" si="55"/>
        <v>24331.139999999999</v>
      </c>
      <c r="H476" s="39"/>
      <c r="I476" s="49">
        <f t="shared" si="49"/>
        <v>466</v>
      </c>
      <c r="J476" s="50" t="str">
        <f t="shared" si="51"/>
        <v xml:space="preserve">Кронштейн для огнетушителей</v>
      </c>
      <c r="K476" s="51"/>
      <c r="L476" s="51"/>
      <c r="M476" s="52" t="str">
        <f t="shared" si="52"/>
        <v>шт</v>
      </c>
      <c r="N476" s="53">
        <f t="shared" si="53"/>
        <v>1351.73</v>
      </c>
      <c r="O476" s="54"/>
      <c r="P476" s="55">
        <f t="shared" si="54"/>
        <v>18</v>
      </c>
      <c r="Q476" s="43">
        <f t="shared" si="50"/>
        <v>0</v>
      </c>
      <c r="R476" s="11"/>
      <c r="S476" s="11"/>
      <c r="T476" s="11"/>
      <c r="U476" s="11"/>
      <c r="V476" s="11"/>
      <c r="W476" s="11"/>
      <c r="X476" s="11"/>
      <c r="Y476" s="11"/>
      <c r="Z476" s="11"/>
      <c r="AA476" s="11"/>
    </row>
    <row r="477" ht="14.25">
      <c r="A477" s="35"/>
      <c r="B477" s="44">
        <v>467</v>
      </c>
      <c r="C477" s="45" t="s">
        <v>37</v>
      </c>
      <c r="D477" s="45" t="s">
        <v>21</v>
      </c>
      <c r="E477" s="46">
        <v>659.23000000000002</v>
      </c>
      <c r="F477" s="47">
        <v>13</v>
      </c>
      <c r="G477" s="48">
        <f t="shared" si="55"/>
        <v>8569.9899999999998</v>
      </c>
      <c r="H477" s="39"/>
      <c r="I477" s="49">
        <f t="shared" si="49"/>
        <v>467</v>
      </c>
      <c r="J477" s="50" t="str">
        <f t="shared" si="51"/>
        <v xml:space="preserve">Огнетушитель </v>
      </c>
      <c r="K477" s="51"/>
      <c r="L477" s="51"/>
      <c r="M477" s="52" t="str">
        <f t="shared" si="52"/>
        <v>шт</v>
      </c>
      <c r="N477" s="53">
        <f t="shared" si="53"/>
        <v>659.23000000000002</v>
      </c>
      <c r="O477" s="54"/>
      <c r="P477" s="55">
        <f t="shared" si="54"/>
        <v>13</v>
      </c>
      <c r="Q477" s="43">
        <f t="shared" si="50"/>
        <v>0</v>
      </c>
      <c r="R477" s="11"/>
      <c r="S477" s="11"/>
      <c r="T477" s="11"/>
      <c r="U477" s="11"/>
      <c r="V477" s="11"/>
      <c r="W477" s="11"/>
      <c r="X477" s="11"/>
      <c r="Y477" s="11"/>
      <c r="Z477" s="11"/>
      <c r="AA477" s="11"/>
    </row>
    <row r="478" ht="14.25">
      <c r="A478" s="35"/>
      <c r="B478" s="44">
        <v>468</v>
      </c>
      <c r="C478" s="45" t="s">
        <v>37</v>
      </c>
      <c r="D478" s="45" t="s">
        <v>21</v>
      </c>
      <c r="E478" s="46">
        <v>919.38</v>
      </c>
      <c r="F478" s="47">
        <v>7</v>
      </c>
      <c r="G478" s="48">
        <f t="shared" si="55"/>
        <v>6435.6599999999999</v>
      </c>
      <c r="H478" s="39"/>
      <c r="I478" s="49">
        <f t="shared" si="49"/>
        <v>468</v>
      </c>
      <c r="J478" s="50" t="str">
        <f t="shared" si="51"/>
        <v xml:space="preserve">Огнетушитель </v>
      </c>
      <c r="K478" s="51"/>
      <c r="L478" s="51"/>
      <c r="M478" s="52" t="str">
        <f t="shared" si="52"/>
        <v>шт</v>
      </c>
      <c r="N478" s="53">
        <f t="shared" si="53"/>
        <v>919.38</v>
      </c>
      <c r="O478" s="54"/>
      <c r="P478" s="55">
        <f t="shared" si="54"/>
        <v>7</v>
      </c>
      <c r="Q478" s="43">
        <f t="shared" si="50"/>
        <v>0</v>
      </c>
      <c r="R478" s="11"/>
      <c r="S478" s="11"/>
      <c r="T478" s="11"/>
      <c r="U478" s="11"/>
      <c r="V478" s="11"/>
      <c r="W478" s="11"/>
      <c r="X478" s="11"/>
      <c r="Y478" s="11"/>
      <c r="Z478" s="11"/>
      <c r="AA478" s="11"/>
    </row>
    <row r="479" ht="14.25">
      <c r="A479" s="35"/>
      <c r="B479" s="44">
        <v>469</v>
      </c>
      <c r="C479" s="45" t="s">
        <v>37</v>
      </c>
      <c r="D479" s="45" t="s">
        <v>21</v>
      </c>
      <c r="E479" s="46">
        <v>1180.1600000000001</v>
      </c>
      <c r="F479" s="47">
        <v>6</v>
      </c>
      <c r="G479" s="48">
        <f t="shared" si="55"/>
        <v>7080.9600000000009</v>
      </c>
      <c r="H479" s="39"/>
      <c r="I479" s="49">
        <f t="shared" ref="I479:I542" si="56">B479</f>
        <v>469</v>
      </c>
      <c r="J479" s="50" t="str">
        <f t="shared" si="51"/>
        <v xml:space="preserve">Огнетушитель </v>
      </c>
      <c r="K479" s="51"/>
      <c r="L479" s="51"/>
      <c r="M479" s="52" t="str">
        <f t="shared" si="52"/>
        <v>шт</v>
      </c>
      <c r="N479" s="53">
        <f t="shared" si="53"/>
        <v>1180.1600000000001</v>
      </c>
      <c r="O479" s="54"/>
      <c r="P479" s="55">
        <f t="shared" si="54"/>
        <v>6</v>
      </c>
      <c r="Q479" s="43">
        <f t="shared" ref="Q479:Q542" si="57">P479*O479</f>
        <v>0</v>
      </c>
      <c r="R479" s="11"/>
      <c r="S479" s="11"/>
      <c r="T479" s="11"/>
      <c r="U479" s="11"/>
      <c r="V479" s="11"/>
      <c r="W479" s="11"/>
      <c r="X479" s="11"/>
      <c r="Y479" s="11"/>
      <c r="Z479" s="11"/>
      <c r="AA479" s="11"/>
    </row>
    <row r="480" ht="14.25">
      <c r="A480" s="35"/>
      <c r="B480" s="44">
        <v>470</v>
      </c>
      <c r="C480" s="45" t="s">
        <v>37</v>
      </c>
      <c r="D480" s="45" t="s">
        <v>21</v>
      </c>
      <c r="E480" s="46">
        <v>2164.0100000000002</v>
      </c>
      <c r="F480" s="47">
        <v>47</v>
      </c>
      <c r="G480" s="48">
        <f t="shared" si="55"/>
        <v>101708.47000000002</v>
      </c>
      <c r="H480" s="39"/>
      <c r="I480" s="49">
        <f t="shared" si="56"/>
        <v>470</v>
      </c>
      <c r="J480" s="50" t="str">
        <f t="shared" ref="J480:J543" si="58">C480</f>
        <v xml:space="preserve">Огнетушитель </v>
      </c>
      <c r="K480" s="51"/>
      <c r="L480" s="51"/>
      <c r="M480" s="52" t="str">
        <f t="shared" ref="M480:M543" si="59">D480</f>
        <v>шт</v>
      </c>
      <c r="N480" s="53">
        <f t="shared" ref="N480:N543" si="60">E480</f>
        <v>2164.0100000000002</v>
      </c>
      <c r="O480" s="54"/>
      <c r="P480" s="55">
        <f t="shared" ref="P480:P543" si="61">F480</f>
        <v>47</v>
      </c>
      <c r="Q480" s="43">
        <f t="shared" si="57"/>
        <v>0</v>
      </c>
      <c r="R480" s="11"/>
      <c r="S480" s="11"/>
      <c r="T480" s="11"/>
      <c r="U480" s="11"/>
      <c r="V480" s="11"/>
      <c r="W480" s="11"/>
      <c r="X480" s="11"/>
      <c r="Y480" s="11"/>
      <c r="Z480" s="11"/>
      <c r="AA480" s="11"/>
    </row>
    <row r="481" ht="14.25">
      <c r="A481" s="35"/>
      <c r="B481" s="44">
        <v>471</v>
      </c>
      <c r="C481" s="45" t="s">
        <v>37</v>
      </c>
      <c r="D481" s="45" t="s">
        <v>21</v>
      </c>
      <c r="E481" s="46">
        <v>3090.0500000000002</v>
      </c>
      <c r="F481" s="47">
        <v>20</v>
      </c>
      <c r="G481" s="48">
        <f t="shared" si="55"/>
        <v>61801</v>
      </c>
      <c r="H481" s="39"/>
      <c r="I481" s="49">
        <f t="shared" si="56"/>
        <v>471</v>
      </c>
      <c r="J481" s="50" t="str">
        <f t="shared" si="58"/>
        <v xml:space="preserve">Огнетушитель </v>
      </c>
      <c r="K481" s="51"/>
      <c r="L481" s="51"/>
      <c r="M481" s="52" t="str">
        <f t="shared" si="59"/>
        <v>шт</v>
      </c>
      <c r="N481" s="53">
        <f t="shared" si="60"/>
        <v>3090.0500000000002</v>
      </c>
      <c r="O481" s="54"/>
      <c r="P481" s="55">
        <f t="shared" si="61"/>
        <v>20</v>
      </c>
      <c r="Q481" s="43">
        <f t="shared" si="57"/>
        <v>0</v>
      </c>
      <c r="R481" s="11"/>
      <c r="S481" s="11"/>
      <c r="T481" s="11"/>
      <c r="U481" s="11"/>
      <c r="V481" s="11"/>
      <c r="W481" s="11"/>
      <c r="X481" s="11"/>
      <c r="Y481" s="11"/>
      <c r="Z481" s="11"/>
      <c r="AA481" s="11"/>
    </row>
    <row r="482" ht="14.25">
      <c r="A482" s="35"/>
      <c r="B482" s="44">
        <v>472</v>
      </c>
      <c r="C482" s="45" t="s">
        <v>38</v>
      </c>
      <c r="D482" s="45" t="s">
        <v>21</v>
      </c>
      <c r="E482" s="46">
        <v>63.840000000000003</v>
      </c>
      <c r="F482" s="47">
        <v>35</v>
      </c>
      <c r="G482" s="48">
        <f t="shared" si="55"/>
        <v>2234.4000000000001</v>
      </c>
      <c r="H482" s="39"/>
      <c r="I482" s="49">
        <f t="shared" si="56"/>
        <v>472</v>
      </c>
      <c r="J482" s="50" t="str">
        <f t="shared" si="58"/>
        <v xml:space="preserve">Раструб для огнетушителей </v>
      </c>
      <c r="K482" s="51"/>
      <c r="L482" s="51"/>
      <c r="M482" s="52" t="str">
        <f t="shared" si="59"/>
        <v>шт</v>
      </c>
      <c r="N482" s="53">
        <f t="shared" si="60"/>
        <v>63.840000000000003</v>
      </c>
      <c r="O482" s="54"/>
      <c r="P482" s="55">
        <f t="shared" si="61"/>
        <v>35</v>
      </c>
      <c r="Q482" s="43">
        <f t="shared" si="57"/>
        <v>0</v>
      </c>
      <c r="R482" s="11"/>
      <c r="S482" s="11"/>
      <c r="T482" s="11"/>
      <c r="U482" s="11"/>
      <c r="V482" s="11"/>
      <c r="W482" s="11"/>
      <c r="X482" s="11"/>
      <c r="Y482" s="11"/>
      <c r="Z482" s="11"/>
      <c r="AA482" s="11"/>
    </row>
    <row r="483" ht="14.25">
      <c r="A483" s="35"/>
      <c r="B483" s="44">
        <v>473</v>
      </c>
      <c r="C483" s="45" t="s">
        <v>39</v>
      </c>
      <c r="D483" s="45" t="s">
        <v>21</v>
      </c>
      <c r="E483" s="46">
        <v>304.44999999999999</v>
      </c>
      <c r="F483" s="47">
        <v>17</v>
      </c>
      <c r="G483" s="48">
        <f t="shared" si="55"/>
        <v>5175.6499999999996</v>
      </c>
      <c r="H483" s="39"/>
      <c r="I483" s="49">
        <f t="shared" si="56"/>
        <v>473</v>
      </c>
      <c r="J483" s="50" t="str">
        <f t="shared" si="58"/>
        <v xml:space="preserve">Раструб для огнетушителей</v>
      </c>
      <c r="K483" s="51"/>
      <c r="L483" s="51"/>
      <c r="M483" s="52" t="str">
        <f t="shared" si="59"/>
        <v>шт</v>
      </c>
      <c r="N483" s="53">
        <f t="shared" si="60"/>
        <v>304.44999999999999</v>
      </c>
      <c r="O483" s="54"/>
      <c r="P483" s="55">
        <f t="shared" si="61"/>
        <v>17</v>
      </c>
      <c r="Q483" s="43">
        <f t="shared" si="57"/>
        <v>0</v>
      </c>
      <c r="R483" s="11"/>
      <c r="S483" s="11"/>
      <c r="T483" s="11"/>
      <c r="U483" s="11"/>
      <c r="V483" s="11"/>
      <c r="W483" s="11"/>
      <c r="X483" s="11"/>
      <c r="Y483" s="11"/>
      <c r="Z483" s="11"/>
      <c r="AA483" s="11"/>
    </row>
    <row r="484" ht="14.25">
      <c r="A484" s="35"/>
      <c r="B484" s="44">
        <v>474</v>
      </c>
      <c r="C484" s="45" t="s">
        <v>41</v>
      </c>
      <c r="D484" s="45" t="s">
        <v>21</v>
      </c>
      <c r="E484" s="46">
        <v>44.300000000000004</v>
      </c>
      <c r="F484" s="47">
        <v>23</v>
      </c>
      <c r="G484" s="48">
        <f t="shared" ref="G484:G547" si="62">F484*E484</f>
        <v>1018.9000000000001</v>
      </c>
      <c r="H484" s="39"/>
      <c r="I484" s="49">
        <f t="shared" si="56"/>
        <v>474</v>
      </c>
      <c r="J484" s="50" t="str">
        <f t="shared" si="58"/>
        <v xml:space="preserve">Трубка к огнетушителям</v>
      </c>
      <c r="K484" s="51"/>
      <c r="L484" s="51"/>
      <c r="M484" s="52" t="str">
        <f t="shared" si="59"/>
        <v>шт</v>
      </c>
      <c r="N484" s="53">
        <f t="shared" si="60"/>
        <v>44.300000000000004</v>
      </c>
      <c r="O484" s="54"/>
      <c r="P484" s="55">
        <f t="shared" si="61"/>
        <v>23</v>
      </c>
      <c r="Q484" s="43">
        <f t="shared" si="57"/>
        <v>0</v>
      </c>
      <c r="R484" s="11"/>
      <c r="S484" s="11"/>
      <c r="T484" s="11"/>
      <c r="U484" s="11"/>
      <c r="V484" s="11"/>
      <c r="W484" s="11"/>
      <c r="X484" s="11"/>
      <c r="Y484" s="11"/>
      <c r="Z484" s="11"/>
      <c r="AA484" s="11"/>
    </row>
    <row r="485" ht="14.25">
      <c r="A485" s="35"/>
      <c r="B485" s="44">
        <v>475</v>
      </c>
      <c r="C485" s="45" t="s">
        <v>42</v>
      </c>
      <c r="D485" s="45" t="s">
        <v>21</v>
      </c>
      <c r="E485" s="46">
        <v>179.88</v>
      </c>
      <c r="F485" s="47">
        <v>12</v>
      </c>
      <c r="G485" s="48">
        <f t="shared" si="62"/>
        <v>2158.5599999999999</v>
      </c>
      <c r="H485" s="39"/>
      <c r="I485" s="49">
        <f t="shared" si="56"/>
        <v>475</v>
      </c>
      <c r="J485" s="50" t="str">
        <f t="shared" si="58"/>
        <v xml:space="preserve">Шланг к огнетушителям</v>
      </c>
      <c r="K485" s="51"/>
      <c r="L485" s="51"/>
      <c r="M485" s="52" t="str">
        <f t="shared" si="59"/>
        <v>шт</v>
      </c>
      <c r="N485" s="53">
        <f t="shared" si="60"/>
        <v>179.88</v>
      </c>
      <c r="O485" s="54"/>
      <c r="P485" s="55">
        <f t="shared" si="61"/>
        <v>12</v>
      </c>
      <c r="Q485" s="43">
        <f t="shared" si="57"/>
        <v>0</v>
      </c>
      <c r="R485" s="11"/>
      <c r="S485" s="11"/>
      <c r="T485" s="11"/>
      <c r="U485" s="11"/>
      <c r="V485" s="11"/>
      <c r="W485" s="11"/>
      <c r="X485" s="11"/>
      <c r="Y485" s="11"/>
      <c r="Z485" s="11"/>
      <c r="AA485" s="11"/>
    </row>
    <row r="486" ht="14.25">
      <c r="A486" s="35"/>
      <c r="B486" s="44">
        <v>476</v>
      </c>
      <c r="C486" s="45" t="s">
        <v>37</v>
      </c>
      <c r="D486" s="45" t="s">
        <v>21</v>
      </c>
      <c r="E486" s="46">
        <v>33068.020000000004</v>
      </c>
      <c r="F486" s="47">
        <v>4</v>
      </c>
      <c r="G486" s="48">
        <f t="shared" si="62"/>
        <v>132272.08000000002</v>
      </c>
      <c r="H486" s="39"/>
      <c r="I486" s="49">
        <f t="shared" si="56"/>
        <v>476</v>
      </c>
      <c r="J486" s="50" t="str">
        <f t="shared" si="58"/>
        <v xml:space="preserve">Огнетушитель </v>
      </c>
      <c r="K486" s="51"/>
      <c r="L486" s="51"/>
      <c r="M486" s="52" t="str">
        <f t="shared" si="59"/>
        <v>шт</v>
      </c>
      <c r="N486" s="53">
        <f t="shared" si="60"/>
        <v>33068.020000000004</v>
      </c>
      <c r="O486" s="54"/>
      <c r="P486" s="55">
        <f t="shared" si="61"/>
        <v>4</v>
      </c>
      <c r="Q486" s="43">
        <f t="shared" si="57"/>
        <v>0</v>
      </c>
      <c r="R486" s="11"/>
      <c r="S486" s="11"/>
      <c r="T486" s="11"/>
      <c r="U486" s="11"/>
      <c r="V486" s="11"/>
      <c r="W486" s="11"/>
      <c r="X486" s="11"/>
      <c r="Y486" s="11"/>
      <c r="Z486" s="11"/>
      <c r="AA486" s="11"/>
    </row>
    <row r="487" ht="14.25">
      <c r="A487" s="35"/>
      <c r="B487" s="44">
        <v>477</v>
      </c>
      <c r="C487" s="45" t="s">
        <v>62</v>
      </c>
      <c r="D487" s="45" t="s">
        <v>21</v>
      </c>
      <c r="E487" s="46">
        <v>342.50999999999999</v>
      </c>
      <c r="F487" s="47">
        <v>40</v>
      </c>
      <c r="G487" s="48">
        <f t="shared" si="62"/>
        <v>13700.4</v>
      </c>
      <c r="H487" s="39"/>
      <c r="I487" s="49">
        <f t="shared" si="56"/>
        <v>477</v>
      </c>
      <c r="J487" s="50" t="str">
        <f t="shared" si="58"/>
        <v xml:space="preserve">Подставка </v>
      </c>
      <c r="K487" s="51"/>
      <c r="L487" s="51"/>
      <c r="M487" s="52" t="str">
        <f t="shared" si="59"/>
        <v>шт</v>
      </c>
      <c r="N487" s="53">
        <f t="shared" si="60"/>
        <v>342.50999999999999</v>
      </c>
      <c r="O487" s="54"/>
      <c r="P487" s="55">
        <f t="shared" si="61"/>
        <v>40</v>
      </c>
      <c r="Q487" s="43">
        <f t="shared" si="57"/>
        <v>0</v>
      </c>
      <c r="R487" s="11"/>
      <c r="S487" s="11"/>
      <c r="T487" s="11"/>
      <c r="U487" s="11"/>
      <c r="V487" s="11"/>
      <c r="W487" s="11"/>
      <c r="X487" s="11"/>
      <c r="Y487" s="11"/>
      <c r="Z487" s="11"/>
      <c r="AA487" s="11"/>
    </row>
    <row r="488" ht="14.25">
      <c r="A488" s="35"/>
      <c r="B488" s="44">
        <v>478</v>
      </c>
      <c r="C488" s="45" t="s">
        <v>48</v>
      </c>
      <c r="D488" s="45" t="s">
        <v>21</v>
      </c>
      <c r="E488" s="46">
        <v>1619.3700000000001</v>
      </c>
      <c r="F488" s="47">
        <v>22</v>
      </c>
      <c r="G488" s="48">
        <f t="shared" si="62"/>
        <v>35626.139999999999</v>
      </c>
      <c r="H488" s="39"/>
      <c r="I488" s="49">
        <f t="shared" si="56"/>
        <v>478</v>
      </c>
      <c r="J488" s="50" t="str">
        <f t="shared" si="58"/>
        <v xml:space="preserve">Шланг к огнетушителям
</v>
      </c>
      <c r="K488" s="51"/>
      <c r="L488" s="51"/>
      <c r="M488" s="52" t="str">
        <f t="shared" si="59"/>
        <v>шт</v>
      </c>
      <c r="N488" s="53">
        <f t="shared" si="60"/>
        <v>1619.3700000000001</v>
      </c>
      <c r="O488" s="54"/>
      <c r="P488" s="55">
        <f t="shared" si="61"/>
        <v>22</v>
      </c>
      <c r="Q488" s="43">
        <f t="shared" si="57"/>
        <v>0</v>
      </c>
      <c r="R488" s="11"/>
      <c r="S488" s="11"/>
      <c r="T488" s="11"/>
      <c r="U488" s="11"/>
      <c r="V488" s="11"/>
      <c r="W488" s="11"/>
      <c r="X488" s="11"/>
      <c r="Y488" s="11"/>
      <c r="Z488" s="11"/>
      <c r="AA488" s="11"/>
    </row>
    <row r="489" ht="14.25">
      <c r="A489" s="35"/>
      <c r="B489" s="44">
        <v>479</v>
      </c>
      <c r="C489" s="45" t="s">
        <v>48</v>
      </c>
      <c r="D489" s="45" t="s">
        <v>21</v>
      </c>
      <c r="E489" s="46">
        <v>427.15000000000003</v>
      </c>
      <c r="F489" s="47">
        <v>46</v>
      </c>
      <c r="G489" s="48">
        <f t="shared" si="62"/>
        <v>19648.900000000001</v>
      </c>
      <c r="H489" s="39"/>
      <c r="I489" s="49">
        <f t="shared" si="56"/>
        <v>479</v>
      </c>
      <c r="J489" s="50" t="str">
        <f t="shared" si="58"/>
        <v xml:space="preserve">Шланг к огнетушителям
</v>
      </c>
      <c r="K489" s="51"/>
      <c r="L489" s="51"/>
      <c r="M489" s="52" t="str">
        <f t="shared" si="59"/>
        <v>шт</v>
      </c>
      <c r="N489" s="53">
        <f t="shared" si="60"/>
        <v>427.15000000000003</v>
      </c>
      <c r="O489" s="54"/>
      <c r="P489" s="55">
        <f t="shared" si="61"/>
        <v>46</v>
      </c>
      <c r="Q489" s="43">
        <f t="shared" si="57"/>
        <v>0</v>
      </c>
      <c r="R489" s="11"/>
      <c r="S489" s="11"/>
      <c r="T489" s="11"/>
      <c r="U489" s="11"/>
      <c r="V489" s="11"/>
      <c r="W489" s="11"/>
      <c r="X489" s="11"/>
      <c r="Y489" s="11"/>
      <c r="Z489" s="11"/>
      <c r="AA489" s="11"/>
    </row>
    <row r="490" ht="14.25">
      <c r="A490" s="35"/>
      <c r="B490" s="44">
        <v>480</v>
      </c>
      <c r="C490" s="45" t="s">
        <v>20</v>
      </c>
      <c r="D490" s="45" t="s">
        <v>21</v>
      </c>
      <c r="E490" s="46">
        <v>27000</v>
      </c>
      <c r="F490" s="47">
        <v>6</v>
      </c>
      <c r="G490" s="48">
        <f t="shared" si="62"/>
        <v>162000</v>
      </c>
      <c r="H490" s="39"/>
      <c r="I490" s="49">
        <f t="shared" si="56"/>
        <v>480</v>
      </c>
      <c r="J490" s="50" t="str">
        <f t="shared" si="58"/>
        <v xml:space="preserve">Дверь противопожарная</v>
      </c>
      <c r="K490" s="51"/>
      <c r="L490" s="51"/>
      <c r="M490" s="52" t="str">
        <f t="shared" si="59"/>
        <v>шт</v>
      </c>
      <c r="N490" s="53">
        <f t="shared" si="60"/>
        <v>27000</v>
      </c>
      <c r="O490" s="54"/>
      <c r="P490" s="55">
        <f t="shared" si="61"/>
        <v>6</v>
      </c>
      <c r="Q490" s="43">
        <f t="shared" si="57"/>
        <v>0</v>
      </c>
      <c r="R490" s="11"/>
      <c r="S490" s="11"/>
      <c r="T490" s="11"/>
      <c r="U490" s="11"/>
      <c r="V490" s="11"/>
      <c r="W490" s="11"/>
      <c r="X490" s="11"/>
      <c r="Y490" s="11"/>
      <c r="Z490" s="11"/>
      <c r="AA490" s="11"/>
    </row>
    <row r="491" ht="14.25">
      <c r="A491" s="35"/>
      <c r="B491" s="44">
        <v>481</v>
      </c>
      <c r="C491" s="45" t="s">
        <v>63</v>
      </c>
      <c r="D491" s="45" t="s">
        <v>21</v>
      </c>
      <c r="E491" s="46">
        <v>11240.15</v>
      </c>
      <c r="F491" s="47">
        <v>3</v>
      </c>
      <c r="G491" s="48">
        <f t="shared" si="62"/>
        <v>33720.449999999997</v>
      </c>
      <c r="H491" s="39"/>
      <c r="I491" s="49">
        <f t="shared" si="56"/>
        <v>481</v>
      </c>
      <c r="J491" s="50" t="str">
        <f t="shared" si="58"/>
        <v xml:space="preserve">Модуль порошкового пожаротушения "Тунгус 6" (или эквивалент)</v>
      </c>
      <c r="K491" s="51"/>
      <c r="L491" s="51"/>
      <c r="M491" s="52" t="str">
        <f t="shared" si="59"/>
        <v>шт</v>
      </c>
      <c r="N491" s="53">
        <f t="shared" si="60"/>
        <v>11240.15</v>
      </c>
      <c r="O491" s="54"/>
      <c r="P491" s="55">
        <f t="shared" si="61"/>
        <v>3</v>
      </c>
      <c r="Q491" s="43">
        <f t="shared" si="57"/>
        <v>0</v>
      </c>
      <c r="R491" s="11"/>
      <c r="S491" s="11"/>
      <c r="T491" s="11"/>
      <c r="U491" s="11"/>
      <c r="V491" s="11"/>
      <c r="W491" s="11"/>
      <c r="X491" s="11"/>
      <c r="Y491" s="11"/>
      <c r="Z491" s="11"/>
      <c r="AA491" s="11"/>
    </row>
    <row r="492" ht="14.25">
      <c r="A492" s="35"/>
      <c r="B492" s="44">
        <v>482</v>
      </c>
      <c r="C492" s="45" t="s">
        <v>49</v>
      </c>
      <c r="D492" s="45" t="s">
        <v>21</v>
      </c>
      <c r="E492" s="46">
        <v>998.20000000000005</v>
      </c>
      <c r="F492" s="47">
        <v>78</v>
      </c>
      <c r="G492" s="48">
        <f t="shared" si="62"/>
        <v>77859.600000000006</v>
      </c>
      <c r="H492" s="39"/>
      <c r="I492" s="49">
        <f t="shared" si="56"/>
        <v>482</v>
      </c>
      <c r="J492" s="50" t="str">
        <f t="shared" si="58"/>
        <v xml:space="preserve">Переходник пожарный
</v>
      </c>
      <c r="K492" s="51"/>
      <c r="L492" s="51"/>
      <c r="M492" s="52" t="str">
        <f t="shared" si="59"/>
        <v>шт</v>
      </c>
      <c r="N492" s="53">
        <f t="shared" si="60"/>
        <v>998.20000000000005</v>
      </c>
      <c r="O492" s="54"/>
      <c r="P492" s="55">
        <f t="shared" si="61"/>
        <v>78</v>
      </c>
      <c r="Q492" s="43">
        <f t="shared" si="57"/>
        <v>0</v>
      </c>
      <c r="R492" s="11"/>
      <c r="S492" s="11"/>
      <c r="T492" s="11"/>
      <c r="U492" s="11"/>
      <c r="V492" s="11"/>
      <c r="W492" s="11"/>
      <c r="X492" s="11"/>
      <c r="Y492" s="11"/>
      <c r="Z492" s="11"/>
      <c r="AA492" s="11"/>
    </row>
    <row r="493" ht="14.25">
      <c r="A493" s="35"/>
      <c r="B493" s="44">
        <v>483</v>
      </c>
      <c r="C493" s="47" t="s">
        <v>28</v>
      </c>
      <c r="D493" s="45" t="s">
        <v>21</v>
      </c>
      <c r="E493" s="46">
        <v>175.93000000000001</v>
      </c>
      <c r="F493" s="47">
        <v>33</v>
      </c>
      <c r="G493" s="48">
        <f t="shared" si="62"/>
        <v>5805.6900000000005</v>
      </c>
      <c r="H493" s="39"/>
      <c r="I493" s="49">
        <f t="shared" si="56"/>
        <v>483</v>
      </c>
      <c r="J493" s="50" t="str">
        <f t="shared" si="58"/>
        <v xml:space="preserve">Полугайка (головка муфтовая)</v>
      </c>
      <c r="K493" s="51"/>
      <c r="L493" s="51"/>
      <c r="M493" s="52" t="str">
        <f t="shared" si="59"/>
        <v>шт</v>
      </c>
      <c r="N493" s="53">
        <f t="shared" si="60"/>
        <v>175.93000000000001</v>
      </c>
      <c r="O493" s="54"/>
      <c r="P493" s="55">
        <f t="shared" si="61"/>
        <v>33</v>
      </c>
      <c r="Q493" s="43">
        <f t="shared" si="57"/>
        <v>0</v>
      </c>
      <c r="R493" s="11"/>
      <c r="S493" s="11"/>
      <c r="T493" s="11"/>
      <c r="U493" s="11"/>
      <c r="V493" s="11"/>
      <c r="W493" s="11"/>
      <c r="X493" s="11"/>
      <c r="Y493" s="11"/>
      <c r="Z493" s="11"/>
      <c r="AA493" s="11"/>
    </row>
    <row r="494" ht="14.25">
      <c r="A494" s="35"/>
      <c r="B494" s="44">
        <v>484</v>
      </c>
      <c r="C494" s="47" t="s">
        <v>28</v>
      </c>
      <c r="D494" s="45" t="s">
        <v>21</v>
      </c>
      <c r="E494" s="46">
        <v>202.55000000000001</v>
      </c>
      <c r="F494" s="47">
        <v>20</v>
      </c>
      <c r="G494" s="48">
        <f t="shared" si="62"/>
        <v>4051</v>
      </c>
      <c r="H494" s="39"/>
      <c r="I494" s="49">
        <f t="shared" si="56"/>
        <v>484</v>
      </c>
      <c r="J494" s="50" t="str">
        <f t="shared" si="58"/>
        <v xml:space="preserve">Полугайка (головка муфтовая)</v>
      </c>
      <c r="K494" s="51"/>
      <c r="L494" s="51"/>
      <c r="M494" s="52" t="str">
        <f t="shared" si="59"/>
        <v>шт</v>
      </c>
      <c r="N494" s="53">
        <f t="shared" si="60"/>
        <v>202.55000000000001</v>
      </c>
      <c r="O494" s="54"/>
      <c r="P494" s="55">
        <f t="shared" si="61"/>
        <v>20</v>
      </c>
      <c r="Q494" s="43">
        <f t="shared" si="57"/>
        <v>0</v>
      </c>
      <c r="R494" s="11"/>
      <c r="S494" s="11"/>
      <c r="T494" s="11"/>
      <c r="U494" s="11"/>
      <c r="V494" s="11"/>
      <c r="W494" s="11"/>
      <c r="X494" s="11"/>
      <c r="Y494" s="11"/>
      <c r="Z494" s="11"/>
      <c r="AA494" s="11"/>
    </row>
    <row r="495" ht="14.25">
      <c r="A495" s="35"/>
      <c r="B495" s="44">
        <v>485</v>
      </c>
      <c r="C495" s="47" t="s">
        <v>28</v>
      </c>
      <c r="D495" s="45" t="s">
        <v>21</v>
      </c>
      <c r="E495" s="46">
        <v>279.5</v>
      </c>
      <c r="F495" s="47">
        <v>10</v>
      </c>
      <c r="G495" s="48">
        <f t="shared" si="62"/>
        <v>2795</v>
      </c>
      <c r="H495" s="39"/>
      <c r="I495" s="49">
        <f t="shared" si="56"/>
        <v>485</v>
      </c>
      <c r="J495" s="50" t="str">
        <f t="shared" si="58"/>
        <v xml:space="preserve">Полугайка (головка муфтовая)</v>
      </c>
      <c r="K495" s="51"/>
      <c r="L495" s="51"/>
      <c r="M495" s="52" t="str">
        <f t="shared" si="59"/>
        <v>шт</v>
      </c>
      <c r="N495" s="53">
        <f t="shared" si="60"/>
        <v>279.5</v>
      </c>
      <c r="O495" s="54"/>
      <c r="P495" s="55">
        <f t="shared" si="61"/>
        <v>10</v>
      </c>
      <c r="Q495" s="43">
        <f t="shared" si="57"/>
        <v>0</v>
      </c>
      <c r="R495" s="11"/>
      <c r="S495" s="11"/>
      <c r="T495" s="11"/>
      <c r="U495" s="11"/>
      <c r="V495" s="11"/>
      <c r="W495" s="11"/>
      <c r="X495" s="11"/>
      <c r="Y495" s="11"/>
      <c r="Z495" s="11"/>
      <c r="AA495" s="11"/>
    </row>
    <row r="496" ht="14.25">
      <c r="A496" s="35"/>
      <c r="B496" s="44">
        <v>486</v>
      </c>
      <c r="C496" s="47" t="s">
        <v>28</v>
      </c>
      <c r="D496" s="45" t="s">
        <v>21</v>
      </c>
      <c r="E496" s="46">
        <v>292.60000000000002</v>
      </c>
      <c r="F496" s="47">
        <v>10</v>
      </c>
      <c r="G496" s="48">
        <f t="shared" si="62"/>
        <v>2926</v>
      </c>
      <c r="H496" s="39"/>
      <c r="I496" s="49">
        <f t="shared" si="56"/>
        <v>486</v>
      </c>
      <c r="J496" s="50" t="str">
        <f t="shared" si="58"/>
        <v xml:space="preserve">Полугайка (головка муфтовая)</v>
      </c>
      <c r="K496" s="51"/>
      <c r="L496" s="51"/>
      <c r="M496" s="52" t="str">
        <f t="shared" si="59"/>
        <v>шт</v>
      </c>
      <c r="N496" s="53">
        <f t="shared" si="60"/>
        <v>292.60000000000002</v>
      </c>
      <c r="O496" s="54"/>
      <c r="P496" s="55">
        <f t="shared" si="61"/>
        <v>10</v>
      </c>
      <c r="Q496" s="43">
        <f t="shared" si="57"/>
        <v>0</v>
      </c>
      <c r="R496" s="11"/>
      <c r="S496" s="11"/>
      <c r="T496" s="11"/>
      <c r="U496" s="11"/>
      <c r="V496" s="11"/>
      <c r="W496" s="11"/>
      <c r="X496" s="11"/>
      <c r="Y496" s="11"/>
      <c r="Z496" s="11"/>
      <c r="AA496" s="11"/>
    </row>
    <row r="497" ht="14.25">
      <c r="A497" s="35"/>
      <c r="B497" s="44">
        <v>487</v>
      </c>
      <c r="C497" s="45" t="s">
        <v>85</v>
      </c>
      <c r="D497" s="45" t="s">
        <v>21</v>
      </c>
      <c r="E497" s="46">
        <v>525.11000000000001</v>
      </c>
      <c r="F497" s="47">
        <v>112</v>
      </c>
      <c r="G497" s="48">
        <f t="shared" si="62"/>
        <v>58812.32</v>
      </c>
      <c r="H497" s="39"/>
      <c r="I497" s="49">
        <f t="shared" si="56"/>
        <v>487</v>
      </c>
      <c r="J497" s="50" t="str">
        <f t="shared" si="58"/>
        <v xml:space="preserve">Ороситель </v>
      </c>
      <c r="K497" s="51"/>
      <c r="L497" s="51"/>
      <c r="M497" s="52" t="str">
        <f t="shared" si="59"/>
        <v>шт</v>
      </c>
      <c r="N497" s="53">
        <f t="shared" si="60"/>
        <v>525.11000000000001</v>
      </c>
      <c r="O497" s="54"/>
      <c r="P497" s="55">
        <f t="shared" si="61"/>
        <v>112</v>
      </c>
      <c r="Q497" s="43">
        <f t="shared" si="57"/>
        <v>0</v>
      </c>
      <c r="R497" s="11"/>
      <c r="S497" s="11"/>
      <c r="T497" s="11"/>
      <c r="U497" s="11"/>
      <c r="V497" s="11"/>
      <c r="W497" s="11"/>
      <c r="X497" s="11"/>
      <c r="Y497" s="11"/>
      <c r="Z497" s="11"/>
      <c r="AA497" s="11"/>
    </row>
    <row r="498" ht="14.25">
      <c r="A498" s="35"/>
      <c r="B498" s="44">
        <v>488</v>
      </c>
      <c r="C498" s="45" t="s">
        <v>20</v>
      </c>
      <c r="D498" s="45" t="s">
        <v>21</v>
      </c>
      <c r="E498" s="46">
        <v>41000</v>
      </c>
      <c r="F498" s="47">
        <v>3</v>
      </c>
      <c r="G498" s="48">
        <f t="shared" si="62"/>
        <v>123000</v>
      </c>
      <c r="H498" s="39"/>
      <c r="I498" s="49">
        <f t="shared" si="56"/>
        <v>488</v>
      </c>
      <c r="J498" s="50" t="str">
        <f t="shared" si="58"/>
        <v xml:space="preserve">Дверь противопожарная</v>
      </c>
      <c r="K498" s="51"/>
      <c r="L498" s="51"/>
      <c r="M498" s="52" t="str">
        <f t="shared" si="59"/>
        <v>шт</v>
      </c>
      <c r="N498" s="53">
        <f t="shared" si="60"/>
        <v>41000</v>
      </c>
      <c r="O498" s="54"/>
      <c r="P498" s="55">
        <f t="shared" si="61"/>
        <v>3</v>
      </c>
      <c r="Q498" s="43">
        <f t="shared" si="57"/>
        <v>0</v>
      </c>
      <c r="R498" s="11"/>
      <c r="S498" s="11"/>
      <c r="T498" s="11"/>
      <c r="U498" s="11"/>
      <c r="V498" s="11"/>
      <c r="W498" s="11"/>
      <c r="X498" s="11"/>
      <c r="Y498" s="11"/>
      <c r="Z498" s="11"/>
      <c r="AA498" s="11"/>
    </row>
    <row r="499" ht="14.25">
      <c r="A499" s="35"/>
      <c r="B499" s="44">
        <v>489</v>
      </c>
      <c r="C499" s="45" t="s">
        <v>86</v>
      </c>
      <c r="D499" s="45" t="s">
        <v>21</v>
      </c>
      <c r="E499" s="46">
        <v>28000</v>
      </c>
      <c r="F499" s="47">
        <v>5</v>
      </c>
      <c r="G499" s="48">
        <f t="shared" si="62"/>
        <v>140000</v>
      </c>
      <c r="H499" s="39"/>
      <c r="I499" s="49">
        <f t="shared" si="56"/>
        <v>489</v>
      </c>
      <c r="J499" s="50" t="str">
        <f t="shared" si="58"/>
        <v xml:space="preserve">Дверь противопожарная </v>
      </c>
      <c r="K499" s="51"/>
      <c r="L499" s="51"/>
      <c r="M499" s="52" t="str">
        <f t="shared" si="59"/>
        <v>шт</v>
      </c>
      <c r="N499" s="53">
        <f t="shared" si="60"/>
        <v>28000</v>
      </c>
      <c r="O499" s="54"/>
      <c r="P499" s="55">
        <f t="shared" si="61"/>
        <v>5</v>
      </c>
      <c r="Q499" s="43">
        <f t="shared" si="57"/>
        <v>0</v>
      </c>
      <c r="R499" s="11"/>
      <c r="S499" s="11"/>
      <c r="T499" s="11"/>
      <c r="U499" s="11"/>
      <c r="V499" s="11"/>
      <c r="W499" s="11"/>
      <c r="X499" s="11"/>
      <c r="Y499" s="11"/>
      <c r="Z499" s="11"/>
      <c r="AA499" s="11"/>
    </row>
    <row r="500" ht="14.25">
      <c r="A500" s="35"/>
      <c r="B500" s="44">
        <v>490</v>
      </c>
      <c r="C500" s="45" t="s">
        <v>30</v>
      </c>
      <c r="D500" s="45" t="s">
        <v>21</v>
      </c>
      <c r="E500" s="46">
        <v>2252.8099999999999</v>
      </c>
      <c r="F500" s="47">
        <v>5</v>
      </c>
      <c r="G500" s="48">
        <f t="shared" si="62"/>
        <v>11264.049999999999</v>
      </c>
      <c r="H500" s="39"/>
      <c r="I500" s="49">
        <f t="shared" si="56"/>
        <v>490</v>
      </c>
      <c r="J500" s="50" t="str">
        <f t="shared" si="58"/>
        <v xml:space="preserve">Рукав пожарный</v>
      </c>
      <c r="K500" s="51"/>
      <c r="L500" s="51"/>
      <c r="M500" s="52" t="str">
        <f t="shared" si="59"/>
        <v>шт</v>
      </c>
      <c r="N500" s="53">
        <f t="shared" si="60"/>
        <v>2252.8099999999999</v>
      </c>
      <c r="O500" s="54"/>
      <c r="P500" s="55">
        <f t="shared" si="61"/>
        <v>5</v>
      </c>
      <c r="Q500" s="43">
        <f t="shared" si="57"/>
        <v>0</v>
      </c>
      <c r="R500" s="11"/>
      <c r="S500" s="11"/>
      <c r="T500" s="11"/>
      <c r="U500" s="11"/>
      <c r="V500" s="11"/>
      <c r="W500" s="11"/>
      <c r="X500" s="11"/>
      <c r="Y500" s="11"/>
      <c r="Z500" s="11"/>
      <c r="AA500" s="11"/>
    </row>
    <row r="501" ht="14.25">
      <c r="A501" s="35"/>
      <c r="B501" s="44">
        <v>491</v>
      </c>
      <c r="C501" s="45" t="s">
        <v>30</v>
      </c>
      <c r="D501" s="45" t="s">
        <v>21</v>
      </c>
      <c r="E501" s="46">
        <v>4855</v>
      </c>
      <c r="F501" s="47">
        <v>2</v>
      </c>
      <c r="G501" s="48">
        <f t="shared" si="62"/>
        <v>9710</v>
      </c>
      <c r="H501" s="39"/>
      <c r="I501" s="49">
        <f t="shared" si="56"/>
        <v>491</v>
      </c>
      <c r="J501" s="50" t="str">
        <f t="shared" si="58"/>
        <v xml:space="preserve">Рукав пожарный</v>
      </c>
      <c r="K501" s="51"/>
      <c r="L501" s="51"/>
      <c r="M501" s="52" t="str">
        <f t="shared" si="59"/>
        <v>шт</v>
      </c>
      <c r="N501" s="53">
        <f t="shared" si="60"/>
        <v>4855</v>
      </c>
      <c r="O501" s="54"/>
      <c r="P501" s="55">
        <f t="shared" si="61"/>
        <v>2</v>
      </c>
      <c r="Q501" s="43">
        <f t="shared" si="57"/>
        <v>0</v>
      </c>
      <c r="R501" s="11"/>
      <c r="S501" s="11"/>
      <c r="T501" s="11"/>
      <c r="U501" s="11"/>
      <c r="V501" s="11"/>
      <c r="W501" s="11"/>
      <c r="X501" s="11"/>
      <c r="Y501" s="11"/>
      <c r="Z501" s="11"/>
      <c r="AA501" s="11"/>
    </row>
    <row r="502" ht="14.25">
      <c r="A502" s="35"/>
      <c r="B502" s="44">
        <v>492</v>
      </c>
      <c r="C502" s="45" t="s">
        <v>33</v>
      </c>
      <c r="D502" s="45" t="s">
        <v>21</v>
      </c>
      <c r="E502" s="46">
        <v>3863.0300000000002</v>
      </c>
      <c r="F502" s="47">
        <v>1</v>
      </c>
      <c r="G502" s="48">
        <f t="shared" si="62"/>
        <v>3863.0300000000002</v>
      </c>
      <c r="H502" s="39"/>
      <c r="I502" s="49">
        <f t="shared" si="56"/>
        <v>492</v>
      </c>
      <c r="J502" s="50" t="str">
        <f t="shared" si="58"/>
        <v xml:space="preserve">Ствол пожарный </v>
      </c>
      <c r="K502" s="51"/>
      <c r="L502" s="51"/>
      <c r="M502" s="52" t="str">
        <f t="shared" si="59"/>
        <v>шт</v>
      </c>
      <c r="N502" s="53">
        <f t="shared" si="60"/>
        <v>3863.0300000000002</v>
      </c>
      <c r="O502" s="54"/>
      <c r="P502" s="55">
        <f t="shared" si="61"/>
        <v>1</v>
      </c>
      <c r="Q502" s="43">
        <f t="shared" si="57"/>
        <v>0</v>
      </c>
      <c r="R502" s="11"/>
      <c r="S502" s="11"/>
      <c r="T502" s="11"/>
      <c r="U502" s="11"/>
      <c r="V502" s="11"/>
      <c r="W502" s="11"/>
      <c r="X502" s="11"/>
      <c r="Y502" s="11"/>
      <c r="Z502" s="11"/>
      <c r="AA502" s="11"/>
    </row>
    <row r="503" ht="14.25">
      <c r="A503" s="35"/>
      <c r="B503" s="44">
        <v>493</v>
      </c>
      <c r="C503" s="45" t="s">
        <v>31</v>
      </c>
      <c r="D503" s="45" t="s">
        <v>21</v>
      </c>
      <c r="E503" s="46">
        <v>4439.0799999999999</v>
      </c>
      <c r="F503" s="47">
        <v>1</v>
      </c>
      <c r="G503" s="48">
        <f t="shared" si="62"/>
        <v>4439.0799999999999</v>
      </c>
      <c r="H503" s="39"/>
      <c r="I503" s="49">
        <f t="shared" si="56"/>
        <v>493</v>
      </c>
      <c r="J503" s="50" t="str">
        <f t="shared" si="58"/>
        <v xml:space="preserve">Рукав пожарный </v>
      </c>
      <c r="K503" s="51"/>
      <c r="L503" s="51"/>
      <c r="M503" s="52" t="str">
        <f t="shared" si="59"/>
        <v>шт</v>
      </c>
      <c r="N503" s="53">
        <f t="shared" si="60"/>
        <v>4439.0799999999999</v>
      </c>
      <c r="O503" s="54"/>
      <c r="P503" s="55">
        <f t="shared" si="61"/>
        <v>1</v>
      </c>
      <c r="Q503" s="43">
        <f t="shared" si="57"/>
        <v>0</v>
      </c>
      <c r="R503" s="11"/>
      <c r="S503" s="11"/>
      <c r="T503" s="11"/>
      <c r="U503" s="11"/>
      <c r="V503" s="11"/>
      <c r="W503" s="11"/>
      <c r="X503" s="11"/>
      <c r="Y503" s="11"/>
      <c r="Z503" s="11"/>
      <c r="AA503" s="11"/>
    </row>
    <row r="504" ht="14.25">
      <c r="A504" s="35"/>
      <c r="B504" s="44">
        <v>494</v>
      </c>
      <c r="C504" s="45" t="s">
        <v>34</v>
      </c>
      <c r="D504" s="45" t="s">
        <v>21</v>
      </c>
      <c r="E504" s="46">
        <v>3763.4200000000001</v>
      </c>
      <c r="F504" s="47">
        <v>1</v>
      </c>
      <c r="G504" s="48">
        <f t="shared" si="62"/>
        <v>3763.4200000000001</v>
      </c>
      <c r="H504" s="39"/>
      <c r="I504" s="49">
        <f t="shared" si="56"/>
        <v>494</v>
      </c>
      <c r="J504" s="50" t="str">
        <f t="shared" si="58"/>
        <v xml:space="preserve">Кошма асбестовая </v>
      </c>
      <c r="K504" s="51"/>
      <c r="L504" s="51"/>
      <c r="M504" s="52" t="str">
        <f t="shared" si="59"/>
        <v>шт</v>
      </c>
      <c r="N504" s="53">
        <f t="shared" si="60"/>
        <v>3763.4200000000001</v>
      </c>
      <c r="O504" s="54"/>
      <c r="P504" s="55">
        <f t="shared" si="61"/>
        <v>1</v>
      </c>
      <c r="Q504" s="43">
        <f t="shared" si="57"/>
        <v>0</v>
      </c>
      <c r="R504" s="11"/>
      <c r="S504" s="11"/>
      <c r="T504" s="11"/>
      <c r="U504" s="11"/>
      <c r="V504" s="11"/>
      <c r="W504" s="11"/>
      <c r="X504" s="11"/>
      <c r="Y504" s="11"/>
      <c r="Z504" s="11"/>
      <c r="AA504" s="11"/>
    </row>
    <row r="505" ht="14.25">
      <c r="A505" s="35"/>
      <c r="B505" s="44">
        <v>495</v>
      </c>
      <c r="C505" s="45" t="s">
        <v>35</v>
      </c>
      <c r="D505" s="45" t="s">
        <v>21</v>
      </c>
      <c r="E505" s="46">
        <v>436.71000000000004</v>
      </c>
      <c r="F505" s="47">
        <v>10</v>
      </c>
      <c r="G505" s="48">
        <f t="shared" si="62"/>
        <v>4367.1000000000004</v>
      </c>
      <c r="H505" s="39"/>
      <c r="I505" s="49">
        <f t="shared" si="56"/>
        <v>495</v>
      </c>
      <c r="J505" s="50" t="str">
        <f t="shared" si="58"/>
        <v xml:space="preserve">Полотно противопожарное </v>
      </c>
      <c r="K505" s="51"/>
      <c r="L505" s="51"/>
      <c r="M505" s="52" t="str">
        <f t="shared" si="59"/>
        <v>шт</v>
      </c>
      <c r="N505" s="53">
        <f t="shared" si="60"/>
        <v>436.71000000000004</v>
      </c>
      <c r="O505" s="54"/>
      <c r="P505" s="55">
        <f t="shared" si="61"/>
        <v>10</v>
      </c>
      <c r="Q505" s="43">
        <f t="shared" si="57"/>
        <v>0</v>
      </c>
      <c r="R505" s="11"/>
      <c r="S505" s="11"/>
      <c r="T505" s="11"/>
      <c r="U505" s="11"/>
      <c r="V505" s="11"/>
      <c r="W505" s="11"/>
      <c r="X505" s="11"/>
      <c r="Y505" s="11"/>
      <c r="Z505" s="11"/>
      <c r="AA505" s="11"/>
    </row>
    <row r="506" ht="14.25">
      <c r="A506" s="35"/>
      <c r="B506" s="44">
        <v>496</v>
      </c>
      <c r="C506" s="45" t="s">
        <v>37</v>
      </c>
      <c r="D506" s="45" t="s">
        <v>21</v>
      </c>
      <c r="E506" s="46">
        <v>2468.4200000000001</v>
      </c>
      <c r="F506" s="47">
        <v>2</v>
      </c>
      <c r="G506" s="48">
        <f t="shared" si="62"/>
        <v>4936.8400000000001</v>
      </c>
      <c r="H506" s="39"/>
      <c r="I506" s="49">
        <f t="shared" si="56"/>
        <v>496</v>
      </c>
      <c r="J506" s="50" t="str">
        <f t="shared" si="58"/>
        <v xml:space="preserve">Огнетушитель </v>
      </c>
      <c r="K506" s="51"/>
      <c r="L506" s="51"/>
      <c r="M506" s="52" t="str">
        <f t="shared" si="59"/>
        <v>шт</v>
      </c>
      <c r="N506" s="53">
        <f t="shared" si="60"/>
        <v>2468.4200000000001</v>
      </c>
      <c r="O506" s="54"/>
      <c r="P506" s="55">
        <f t="shared" si="61"/>
        <v>2</v>
      </c>
      <c r="Q506" s="43">
        <f t="shared" si="57"/>
        <v>0</v>
      </c>
      <c r="R506" s="11"/>
      <c r="S506" s="11"/>
      <c r="T506" s="11"/>
      <c r="U506" s="11"/>
      <c r="V506" s="11"/>
      <c r="W506" s="11"/>
      <c r="X506" s="11"/>
      <c r="Y506" s="11"/>
      <c r="Z506" s="11"/>
      <c r="AA506" s="11"/>
    </row>
    <row r="507" ht="14.25">
      <c r="A507" s="35"/>
      <c r="B507" s="44">
        <v>497</v>
      </c>
      <c r="C507" s="45" t="s">
        <v>37</v>
      </c>
      <c r="D507" s="45" t="s">
        <v>21</v>
      </c>
      <c r="E507" s="46">
        <v>573.75999999999999</v>
      </c>
      <c r="F507" s="47">
        <v>4</v>
      </c>
      <c r="G507" s="48">
        <f t="shared" si="62"/>
        <v>2295.04</v>
      </c>
      <c r="H507" s="39"/>
      <c r="I507" s="49">
        <f t="shared" si="56"/>
        <v>497</v>
      </c>
      <c r="J507" s="50" t="str">
        <f t="shared" si="58"/>
        <v xml:space="preserve">Огнетушитель </v>
      </c>
      <c r="K507" s="51"/>
      <c r="L507" s="51"/>
      <c r="M507" s="52" t="str">
        <f t="shared" si="59"/>
        <v>шт</v>
      </c>
      <c r="N507" s="53">
        <f t="shared" si="60"/>
        <v>573.75999999999999</v>
      </c>
      <c r="O507" s="54"/>
      <c r="P507" s="55">
        <f t="shared" si="61"/>
        <v>4</v>
      </c>
      <c r="Q507" s="43">
        <f t="shared" si="57"/>
        <v>0</v>
      </c>
      <c r="R507" s="11"/>
      <c r="S507" s="11"/>
      <c r="T507" s="11"/>
      <c r="U507" s="11"/>
      <c r="V507" s="11"/>
      <c r="W507" s="11"/>
      <c r="X507" s="11"/>
      <c r="Y507" s="11"/>
      <c r="Z507" s="11"/>
      <c r="AA507" s="11"/>
    </row>
    <row r="508" ht="14.25">
      <c r="A508" s="35"/>
      <c r="B508" s="44">
        <v>498</v>
      </c>
      <c r="C508" s="45" t="s">
        <v>37</v>
      </c>
      <c r="D508" s="45" t="s">
        <v>21</v>
      </c>
      <c r="E508" s="46">
        <v>659.23000000000002</v>
      </c>
      <c r="F508" s="47">
        <v>8</v>
      </c>
      <c r="G508" s="48">
        <f t="shared" si="62"/>
        <v>5273.8400000000001</v>
      </c>
      <c r="H508" s="39"/>
      <c r="I508" s="49">
        <f t="shared" si="56"/>
        <v>498</v>
      </c>
      <c r="J508" s="50" t="str">
        <f t="shared" si="58"/>
        <v xml:space="preserve">Огнетушитель </v>
      </c>
      <c r="K508" s="51"/>
      <c r="L508" s="51"/>
      <c r="M508" s="52" t="str">
        <f t="shared" si="59"/>
        <v>шт</v>
      </c>
      <c r="N508" s="53">
        <f t="shared" si="60"/>
        <v>659.23000000000002</v>
      </c>
      <c r="O508" s="54"/>
      <c r="P508" s="55">
        <f t="shared" si="61"/>
        <v>8</v>
      </c>
      <c r="Q508" s="43">
        <f t="shared" si="57"/>
        <v>0</v>
      </c>
      <c r="R508" s="11"/>
      <c r="S508" s="11"/>
      <c r="T508" s="11"/>
      <c r="U508" s="11"/>
      <c r="V508" s="11"/>
      <c r="W508" s="11"/>
      <c r="X508" s="11"/>
      <c r="Y508" s="11"/>
      <c r="Z508" s="11"/>
      <c r="AA508" s="11"/>
    </row>
    <row r="509" ht="14.25">
      <c r="A509" s="35"/>
      <c r="B509" s="44">
        <v>499</v>
      </c>
      <c r="C509" s="45" t="s">
        <v>37</v>
      </c>
      <c r="D509" s="45" t="s">
        <v>21</v>
      </c>
      <c r="E509" s="46">
        <v>769.86000000000001</v>
      </c>
      <c r="F509" s="47">
        <v>25</v>
      </c>
      <c r="G509" s="48">
        <f t="shared" si="62"/>
        <v>19246.5</v>
      </c>
      <c r="H509" s="39"/>
      <c r="I509" s="49">
        <f t="shared" si="56"/>
        <v>499</v>
      </c>
      <c r="J509" s="50" t="str">
        <f t="shared" si="58"/>
        <v xml:space="preserve">Огнетушитель </v>
      </c>
      <c r="K509" s="51"/>
      <c r="L509" s="51"/>
      <c r="M509" s="52" t="str">
        <f t="shared" si="59"/>
        <v>шт</v>
      </c>
      <c r="N509" s="53">
        <f t="shared" si="60"/>
        <v>769.86000000000001</v>
      </c>
      <c r="O509" s="54"/>
      <c r="P509" s="55">
        <f t="shared" si="61"/>
        <v>25</v>
      </c>
      <c r="Q509" s="43">
        <f t="shared" si="57"/>
        <v>0</v>
      </c>
      <c r="R509" s="11"/>
      <c r="S509" s="11"/>
      <c r="T509" s="11"/>
      <c r="U509" s="11"/>
      <c r="V509" s="11"/>
      <c r="W509" s="11"/>
      <c r="X509" s="11"/>
      <c r="Y509" s="11"/>
      <c r="Z509" s="11"/>
      <c r="AA509" s="11"/>
    </row>
    <row r="510" ht="14.25">
      <c r="A510" s="35"/>
      <c r="B510" s="44">
        <v>500</v>
      </c>
      <c r="C510" s="45" t="s">
        <v>37</v>
      </c>
      <c r="D510" s="45" t="s">
        <v>21</v>
      </c>
      <c r="E510" s="46">
        <v>919.38</v>
      </c>
      <c r="F510" s="47">
        <v>4</v>
      </c>
      <c r="G510" s="48">
        <f t="shared" si="62"/>
        <v>3677.52</v>
      </c>
      <c r="H510" s="39"/>
      <c r="I510" s="49">
        <f t="shared" si="56"/>
        <v>500</v>
      </c>
      <c r="J510" s="50" t="str">
        <f t="shared" si="58"/>
        <v xml:space="preserve">Огнетушитель </v>
      </c>
      <c r="K510" s="51"/>
      <c r="L510" s="51"/>
      <c r="M510" s="52" t="str">
        <f t="shared" si="59"/>
        <v>шт</v>
      </c>
      <c r="N510" s="53">
        <f t="shared" si="60"/>
        <v>919.38</v>
      </c>
      <c r="O510" s="54"/>
      <c r="P510" s="55">
        <f t="shared" si="61"/>
        <v>4</v>
      </c>
      <c r="Q510" s="43">
        <f t="shared" si="57"/>
        <v>0</v>
      </c>
      <c r="R510" s="11"/>
      <c r="S510" s="11"/>
      <c r="T510" s="11"/>
      <c r="U510" s="11"/>
      <c r="V510" s="11"/>
      <c r="W510" s="11"/>
      <c r="X510" s="11"/>
      <c r="Y510" s="11"/>
      <c r="Z510" s="11"/>
      <c r="AA510" s="11"/>
    </row>
    <row r="511" ht="14.25">
      <c r="A511" s="35"/>
      <c r="B511" s="44">
        <v>501</v>
      </c>
      <c r="C511" s="45" t="s">
        <v>37</v>
      </c>
      <c r="D511" s="45" t="s">
        <v>21</v>
      </c>
      <c r="E511" s="46">
        <v>1180.1600000000001</v>
      </c>
      <c r="F511" s="47">
        <v>1</v>
      </c>
      <c r="G511" s="48">
        <f t="shared" si="62"/>
        <v>1180.1600000000001</v>
      </c>
      <c r="H511" s="39"/>
      <c r="I511" s="49">
        <f t="shared" si="56"/>
        <v>501</v>
      </c>
      <c r="J511" s="50" t="str">
        <f t="shared" si="58"/>
        <v xml:space="preserve">Огнетушитель </v>
      </c>
      <c r="K511" s="51"/>
      <c r="L511" s="51"/>
      <c r="M511" s="52" t="str">
        <f t="shared" si="59"/>
        <v>шт</v>
      </c>
      <c r="N511" s="53">
        <f t="shared" si="60"/>
        <v>1180.1600000000001</v>
      </c>
      <c r="O511" s="54"/>
      <c r="P511" s="55">
        <f t="shared" si="61"/>
        <v>1</v>
      </c>
      <c r="Q511" s="43">
        <f t="shared" si="57"/>
        <v>0</v>
      </c>
      <c r="R511" s="11"/>
      <c r="S511" s="11"/>
      <c r="T511" s="11"/>
      <c r="U511" s="11"/>
      <c r="V511" s="11"/>
      <c r="W511" s="11"/>
      <c r="X511" s="11"/>
      <c r="Y511" s="11"/>
      <c r="Z511" s="11"/>
      <c r="AA511" s="11"/>
    </row>
    <row r="512" ht="14.25">
      <c r="A512" s="35"/>
      <c r="B512" s="44">
        <v>502</v>
      </c>
      <c r="C512" s="45" t="s">
        <v>37</v>
      </c>
      <c r="D512" s="45" t="s">
        <v>21</v>
      </c>
      <c r="E512" s="46">
        <v>3090.0500000000002</v>
      </c>
      <c r="F512" s="47">
        <v>6</v>
      </c>
      <c r="G512" s="48">
        <f t="shared" si="62"/>
        <v>18540.300000000003</v>
      </c>
      <c r="H512" s="39"/>
      <c r="I512" s="49">
        <f t="shared" si="56"/>
        <v>502</v>
      </c>
      <c r="J512" s="50" t="str">
        <f t="shared" si="58"/>
        <v xml:space="preserve">Огнетушитель </v>
      </c>
      <c r="K512" s="51"/>
      <c r="L512" s="51"/>
      <c r="M512" s="52" t="str">
        <f t="shared" si="59"/>
        <v>шт</v>
      </c>
      <c r="N512" s="53">
        <f t="shared" si="60"/>
        <v>3090.0500000000002</v>
      </c>
      <c r="O512" s="54"/>
      <c r="P512" s="55">
        <f t="shared" si="61"/>
        <v>6</v>
      </c>
      <c r="Q512" s="43">
        <f t="shared" si="57"/>
        <v>0</v>
      </c>
      <c r="R512" s="11"/>
      <c r="S512" s="11"/>
      <c r="T512" s="11"/>
      <c r="U512" s="11"/>
      <c r="V512" s="11"/>
      <c r="W512" s="11"/>
      <c r="X512" s="11"/>
      <c r="Y512" s="11"/>
      <c r="Z512" s="11"/>
      <c r="AA512" s="11"/>
    </row>
    <row r="513" ht="14.25">
      <c r="A513" s="35"/>
      <c r="B513" s="44">
        <v>503</v>
      </c>
      <c r="C513" s="45" t="s">
        <v>56</v>
      </c>
      <c r="D513" s="45" t="s">
        <v>21</v>
      </c>
      <c r="E513" s="46">
        <v>3265.7000000000003</v>
      </c>
      <c r="F513" s="47">
        <v>2</v>
      </c>
      <c r="G513" s="48">
        <f t="shared" si="62"/>
        <v>6531.4000000000005</v>
      </c>
      <c r="H513" s="39"/>
      <c r="I513" s="49">
        <f t="shared" si="56"/>
        <v>503</v>
      </c>
      <c r="J513" s="50" t="str">
        <f t="shared" si="58"/>
        <v xml:space="preserve">Модуль порошкового пожаротушения</v>
      </c>
      <c r="K513" s="51"/>
      <c r="L513" s="51"/>
      <c r="M513" s="52" t="str">
        <f t="shared" si="59"/>
        <v>шт</v>
      </c>
      <c r="N513" s="53">
        <f t="shared" si="60"/>
        <v>3265.7000000000003</v>
      </c>
      <c r="O513" s="54"/>
      <c r="P513" s="55">
        <f t="shared" si="61"/>
        <v>2</v>
      </c>
      <c r="Q513" s="43">
        <f t="shared" si="57"/>
        <v>0</v>
      </c>
      <c r="R513" s="11"/>
      <c r="S513" s="11"/>
      <c r="T513" s="11"/>
      <c r="U513" s="11"/>
      <c r="V513" s="11"/>
      <c r="W513" s="11"/>
      <c r="X513" s="11"/>
      <c r="Y513" s="11"/>
      <c r="Z513" s="11"/>
      <c r="AA513" s="11"/>
    </row>
    <row r="514" ht="14.25">
      <c r="A514" s="35"/>
      <c r="B514" s="44">
        <v>504</v>
      </c>
      <c r="C514" s="45" t="s">
        <v>51</v>
      </c>
      <c r="D514" s="45" t="s">
        <v>21</v>
      </c>
      <c r="E514" s="46">
        <v>998.20000000000005</v>
      </c>
      <c r="F514" s="47">
        <v>10</v>
      </c>
      <c r="G514" s="48">
        <f t="shared" si="62"/>
        <v>9982</v>
      </c>
      <c r="H514" s="39"/>
      <c r="I514" s="49">
        <f t="shared" si="56"/>
        <v>504</v>
      </c>
      <c r="J514" s="50" t="str">
        <f t="shared" si="58"/>
        <v xml:space="preserve">Головка переходная</v>
      </c>
      <c r="K514" s="51"/>
      <c r="L514" s="51"/>
      <c r="M514" s="52" t="str">
        <f t="shared" si="59"/>
        <v>шт</v>
      </c>
      <c r="N514" s="53">
        <f t="shared" si="60"/>
        <v>998.20000000000005</v>
      </c>
      <c r="O514" s="54"/>
      <c r="P514" s="55">
        <f t="shared" si="61"/>
        <v>10</v>
      </c>
      <c r="Q514" s="43">
        <f t="shared" si="57"/>
        <v>0</v>
      </c>
      <c r="R514" s="11"/>
      <c r="S514" s="11"/>
      <c r="T514" s="11"/>
      <c r="U514" s="11"/>
      <c r="V514" s="11"/>
      <c r="W514" s="11"/>
      <c r="X514" s="11"/>
      <c r="Y514" s="11"/>
      <c r="Z514" s="11"/>
      <c r="AA514" s="11"/>
    </row>
    <row r="515" ht="14.25">
      <c r="A515" s="35"/>
      <c r="B515" s="44">
        <v>505</v>
      </c>
      <c r="C515" s="45" t="s">
        <v>51</v>
      </c>
      <c r="D515" s="45" t="s">
        <v>21</v>
      </c>
      <c r="E515" s="46">
        <v>1181</v>
      </c>
      <c r="F515" s="47">
        <v>10</v>
      </c>
      <c r="G515" s="48">
        <f t="shared" si="62"/>
        <v>11810</v>
      </c>
      <c r="H515" s="39"/>
      <c r="I515" s="49">
        <f t="shared" si="56"/>
        <v>505</v>
      </c>
      <c r="J515" s="50" t="str">
        <f t="shared" si="58"/>
        <v xml:space="preserve">Головка переходная</v>
      </c>
      <c r="K515" s="51"/>
      <c r="L515" s="51"/>
      <c r="M515" s="52" t="str">
        <f t="shared" si="59"/>
        <v>шт</v>
      </c>
      <c r="N515" s="53">
        <f t="shared" si="60"/>
        <v>1181</v>
      </c>
      <c r="O515" s="54"/>
      <c r="P515" s="55">
        <f t="shared" si="61"/>
        <v>10</v>
      </c>
      <c r="Q515" s="43">
        <f t="shared" si="57"/>
        <v>0</v>
      </c>
      <c r="R515" s="11"/>
      <c r="S515" s="11"/>
      <c r="T515" s="11"/>
      <c r="U515" s="11"/>
      <c r="V515" s="11"/>
      <c r="W515" s="11"/>
      <c r="X515" s="11"/>
      <c r="Y515" s="11"/>
      <c r="Z515" s="11"/>
      <c r="AA515" s="11"/>
    </row>
    <row r="516" ht="14.25">
      <c r="A516" s="35"/>
      <c r="B516" s="44">
        <v>506</v>
      </c>
      <c r="C516" s="45" t="s">
        <v>22</v>
      </c>
      <c r="D516" s="45" t="s">
        <v>21</v>
      </c>
      <c r="E516" s="46">
        <v>191.53</v>
      </c>
      <c r="F516" s="47">
        <v>5</v>
      </c>
      <c r="G516" s="48">
        <f t="shared" si="62"/>
        <v>957.64999999999998</v>
      </c>
      <c r="H516" s="39"/>
      <c r="I516" s="49">
        <f t="shared" si="56"/>
        <v>506</v>
      </c>
      <c r="J516" s="50" t="str">
        <f t="shared" si="58"/>
        <v xml:space="preserve">Головка рукавная </v>
      </c>
      <c r="K516" s="51"/>
      <c r="L516" s="51"/>
      <c r="M516" s="52" t="str">
        <f t="shared" si="59"/>
        <v>шт</v>
      </c>
      <c r="N516" s="53">
        <f t="shared" si="60"/>
        <v>191.53</v>
      </c>
      <c r="O516" s="54"/>
      <c r="P516" s="55">
        <f t="shared" si="61"/>
        <v>5</v>
      </c>
      <c r="Q516" s="43">
        <f t="shared" si="57"/>
        <v>0</v>
      </c>
      <c r="R516" s="11"/>
      <c r="S516" s="11"/>
      <c r="T516" s="11"/>
      <c r="U516" s="11"/>
      <c r="V516" s="11"/>
      <c r="W516" s="11"/>
      <c r="X516" s="11"/>
      <c r="Y516" s="11"/>
      <c r="Z516" s="11"/>
      <c r="AA516" s="11"/>
    </row>
    <row r="517" ht="14.25">
      <c r="A517" s="35"/>
      <c r="B517" s="44">
        <v>507</v>
      </c>
      <c r="C517" s="45" t="s">
        <v>22</v>
      </c>
      <c r="D517" s="45" t="s">
        <v>21</v>
      </c>
      <c r="E517" s="46">
        <v>307.78000000000003</v>
      </c>
      <c r="F517" s="47">
        <v>5</v>
      </c>
      <c r="G517" s="48">
        <f t="shared" si="62"/>
        <v>1538.9000000000001</v>
      </c>
      <c r="H517" s="39"/>
      <c r="I517" s="49">
        <f t="shared" si="56"/>
        <v>507</v>
      </c>
      <c r="J517" s="50" t="str">
        <f t="shared" si="58"/>
        <v xml:space="preserve">Головка рукавная </v>
      </c>
      <c r="K517" s="51"/>
      <c r="L517" s="51"/>
      <c r="M517" s="52" t="str">
        <f t="shared" si="59"/>
        <v>шт</v>
      </c>
      <c r="N517" s="53">
        <f t="shared" si="60"/>
        <v>307.78000000000003</v>
      </c>
      <c r="O517" s="54"/>
      <c r="P517" s="55">
        <f t="shared" si="61"/>
        <v>5</v>
      </c>
      <c r="Q517" s="43">
        <f t="shared" si="57"/>
        <v>0</v>
      </c>
      <c r="R517" s="11"/>
      <c r="S517" s="11"/>
      <c r="T517" s="11"/>
      <c r="U517" s="11"/>
      <c r="V517" s="11"/>
      <c r="W517" s="11"/>
      <c r="X517" s="11"/>
      <c r="Y517" s="11"/>
      <c r="Z517" s="11"/>
      <c r="AA517" s="11"/>
    </row>
    <row r="518" ht="14.25">
      <c r="A518" s="35"/>
      <c r="B518" s="44">
        <v>508</v>
      </c>
      <c r="C518" s="45" t="s">
        <v>22</v>
      </c>
      <c r="D518" s="45" t="s">
        <v>21</v>
      </c>
      <c r="E518" s="46">
        <v>175.93000000000001</v>
      </c>
      <c r="F518" s="47">
        <v>20</v>
      </c>
      <c r="G518" s="48">
        <f t="shared" si="62"/>
        <v>3518.6000000000004</v>
      </c>
      <c r="H518" s="39"/>
      <c r="I518" s="49">
        <f t="shared" si="56"/>
        <v>508</v>
      </c>
      <c r="J518" s="50" t="str">
        <f t="shared" si="58"/>
        <v xml:space="preserve">Головка рукавная </v>
      </c>
      <c r="K518" s="51"/>
      <c r="L518" s="51"/>
      <c r="M518" s="52" t="str">
        <f t="shared" si="59"/>
        <v>шт</v>
      </c>
      <c r="N518" s="53">
        <f t="shared" si="60"/>
        <v>175.93000000000001</v>
      </c>
      <c r="O518" s="54"/>
      <c r="P518" s="55">
        <f t="shared" si="61"/>
        <v>20</v>
      </c>
      <c r="Q518" s="43">
        <f t="shared" si="57"/>
        <v>0</v>
      </c>
      <c r="R518" s="11"/>
      <c r="S518" s="11"/>
      <c r="T518" s="11"/>
      <c r="U518" s="11"/>
      <c r="V518" s="11"/>
      <c r="W518" s="11"/>
      <c r="X518" s="11"/>
      <c r="Y518" s="11"/>
      <c r="Z518" s="11"/>
      <c r="AA518" s="11"/>
    </row>
    <row r="519" ht="14.25">
      <c r="A519" s="35"/>
      <c r="B519" s="44">
        <v>509</v>
      </c>
      <c r="C519" s="45" t="s">
        <v>22</v>
      </c>
      <c r="D519" s="45" t="s">
        <v>21</v>
      </c>
      <c r="E519" s="46">
        <v>278.66000000000003</v>
      </c>
      <c r="F519" s="47">
        <v>10</v>
      </c>
      <c r="G519" s="48">
        <f t="shared" si="62"/>
        <v>2786.6000000000004</v>
      </c>
      <c r="H519" s="39"/>
      <c r="I519" s="49">
        <f t="shared" si="56"/>
        <v>509</v>
      </c>
      <c r="J519" s="50" t="str">
        <f t="shared" si="58"/>
        <v xml:space="preserve">Головка рукавная </v>
      </c>
      <c r="K519" s="51"/>
      <c r="L519" s="51"/>
      <c r="M519" s="52" t="str">
        <f t="shared" si="59"/>
        <v>шт</v>
      </c>
      <c r="N519" s="53">
        <f t="shared" si="60"/>
        <v>278.66000000000003</v>
      </c>
      <c r="O519" s="54"/>
      <c r="P519" s="55">
        <f t="shared" si="61"/>
        <v>10</v>
      </c>
      <c r="Q519" s="43">
        <f t="shared" si="57"/>
        <v>0</v>
      </c>
      <c r="R519" s="11"/>
      <c r="S519" s="11"/>
      <c r="T519" s="11"/>
      <c r="U519" s="11"/>
      <c r="V519" s="11"/>
      <c r="W519" s="11"/>
      <c r="X519" s="11"/>
      <c r="Y519" s="11"/>
      <c r="Z519" s="11"/>
      <c r="AA519" s="11"/>
    </row>
    <row r="520" ht="14.25">
      <c r="A520" s="35"/>
      <c r="B520" s="44">
        <v>510</v>
      </c>
      <c r="C520" s="45" t="s">
        <v>22</v>
      </c>
      <c r="D520" s="45" t="s">
        <v>21</v>
      </c>
      <c r="E520" s="46">
        <v>246.22</v>
      </c>
      <c r="F520" s="47">
        <v>10</v>
      </c>
      <c r="G520" s="48">
        <f t="shared" si="62"/>
        <v>2462.1999999999998</v>
      </c>
      <c r="H520" s="39"/>
      <c r="I520" s="49">
        <f t="shared" si="56"/>
        <v>510</v>
      </c>
      <c r="J520" s="50" t="str">
        <f t="shared" si="58"/>
        <v xml:space="preserve">Головка рукавная </v>
      </c>
      <c r="K520" s="51"/>
      <c r="L520" s="51"/>
      <c r="M520" s="52" t="str">
        <f t="shared" si="59"/>
        <v>шт</v>
      </c>
      <c r="N520" s="53">
        <f t="shared" si="60"/>
        <v>246.22</v>
      </c>
      <c r="O520" s="54"/>
      <c r="P520" s="55">
        <f t="shared" si="61"/>
        <v>10</v>
      </c>
      <c r="Q520" s="43">
        <f t="shared" si="57"/>
        <v>0</v>
      </c>
      <c r="R520" s="11"/>
      <c r="S520" s="11"/>
      <c r="T520" s="11"/>
      <c r="U520" s="11"/>
      <c r="V520" s="11"/>
      <c r="W520" s="11"/>
      <c r="X520" s="11"/>
      <c r="Y520" s="11"/>
      <c r="Z520" s="11"/>
      <c r="AA520" s="11"/>
    </row>
    <row r="521" ht="14.25">
      <c r="A521" s="35"/>
      <c r="B521" s="44">
        <v>511</v>
      </c>
      <c r="C521" s="45" t="s">
        <v>22</v>
      </c>
      <c r="D521" s="45" t="s">
        <v>21</v>
      </c>
      <c r="E521" s="46">
        <v>203.38</v>
      </c>
      <c r="F521" s="47">
        <v>10</v>
      </c>
      <c r="G521" s="48">
        <f t="shared" si="62"/>
        <v>2033.8</v>
      </c>
      <c r="H521" s="39"/>
      <c r="I521" s="49">
        <f t="shared" si="56"/>
        <v>511</v>
      </c>
      <c r="J521" s="50" t="str">
        <f t="shared" si="58"/>
        <v xml:space="preserve">Головка рукавная </v>
      </c>
      <c r="K521" s="51"/>
      <c r="L521" s="51"/>
      <c r="M521" s="52" t="str">
        <f t="shared" si="59"/>
        <v>шт</v>
      </c>
      <c r="N521" s="53">
        <f t="shared" si="60"/>
        <v>203.38</v>
      </c>
      <c r="O521" s="54"/>
      <c r="P521" s="55">
        <f t="shared" si="61"/>
        <v>10</v>
      </c>
      <c r="Q521" s="43">
        <f t="shared" si="57"/>
        <v>0</v>
      </c>
      <c r="R521" s="11"/>
      <c r="S521" s="11"/>
      <c r="T521" s="11"/>
      <c r="U521" s="11"/>
      <c r="V521" s="11"/>
      <c r="W521" s="11"/>
      <c r="X521" s="11"/>
      <c r="Y521" s="11"/>
      <c r="Z521" s="11"/>
      <c r="AA521" s="11"/>
    </row>
    <row r="522" ht="14.25">
      <c r="A522" s="35"/>
      <c r="B522" s="44">
        <v>512</v>
      </c>
      <c r="C522" s="45" t="s">
        <v>22</v>
      </c>
      <c r="D522" s="45" t="s">
        <v>21</v>
      </c>
      <c r="E522" s="46">
        <v>203.38</v>
      </c>
      <c r="F522" s="47">
        <v>10</v>
      </c>
      <c r="G522" s="48">
        <f t="shared" si="62"/>
        <v>2033.8</v>
      </c>
      <c r="H522" s="39"/>
      <c r="I522" s="49">
        <f t="shared" si="56"/>
        <v>512</v>
      </c>
      <c r="J522" s="50" t="str">
        <f t="shared" si="58"/>
        <v xml:space="preserve">Головка рукавная </v>
      </c>
      <c r="K522" s="51"/>
      <c r="L522" s="51"/>
      <c r="M522" s="52" t="str">
        <f t="shared" si="59"/>
        <v>шт</v>
      </c>
      <c r="N522" s="53">
        <f t="shared" si="60"/>
        <v>203.38</v>
      </c>
      <c r="O522" s="54"/>
      <c r="P522" s="55">
        <f t="shared" si="61"/>
        <v>10</v>
      </c>
      <c r="Q522" s="43">
        <f t="shared" si="57"/>
        <v>0</v>
      </c>
      <c r="R522" s="11"/>
      <c r="S522" s="11"/>
      <c r="T522" s="11"/>
      <c r="U522" s="11"/>
      <c r="V522" s="11"/>
      <c r="W522" s="11"/>
      <c r="X522" s="11"/>
      <c r="Y522" s="11"/>
      <c r="Z522" s="11"/>
      <c r="AA522" s="11"/>
    </row>
    <row r="523" ht="14.25">
      <c r="A523" s="35"/>
      <c r="B523" s="44">
        <v>513</v>
      </c>
      <c r="C523" s="45" t="s">
        <v>22</v>
      </c>
      <c r="D523" s="45" t="s">
        <v>21</v>
      </c>
      <c r="E523" s="46">
        <v>292.60000000000002</v>
      </c>
      <c r="F523" s="47">
        <v>10</v>
      </c>
      <c r="G523" s="48">
        <f t="shared" si="62"/>
        <v>2926</v>
      </c>
      <c r="H523" s="39"/>
      <c r="I523" s="49">
        <f t="shared" si="56"/>
        <v>513</v>
      </c>
      <c r="J523" s="50" t="str">
        <f t="shared" si="58"/>
        <v xml:space="preserve">Головка рукавная </v>
      </c>
      <c r="K523" s="51"/>
      <c r="L523" s="51"/>
      <c r="M523" s="52" t="str">
        <f t="shared" si="59"/>
        <v>шт</v>
      </c>
      <c r="N523" s="53">
        <f t="shared" si="60"/>
        <v>292.60000000000002</v>
      </c>
      <c r="O523" s="54"/>
      <c r="P523" s="55">
        <f t="shared" si="61"/>
        <v>10</v>
      </c>
      <c r="Q523" s="43">
        <f t="shared" si="57"/>
        <v>0</v>
      </c>
      <c r="R523" s="11"/>
      <c r="S523" s="11"/>
      <c r="T523" s="11"/>
      <c r="U523" s="11"/>
      <c r="V523" s="11"/>
      <c r="W523" s="11"/>
      <c r="X523" s="11"/>
      <c r="Y523" s="11"/>
      <c r="Z523" s="11"/>
      <c r="AA523" s="11"/>
    </row>
    <row r="524" ht="14.25">
      <c r="A524" s="35"/>
      <c r="B524" s="44">
        <v>514</v>
      </c>
      <c r="C524" s="45" t="s">
        <v>25</v>
      </c>
      <c r="D524" s="45" t="s">
        <v>21</v>
      </c>
      <c r="E524" s="46">
        <v>2480.9400000000001</v>
      </c>
      <c r="F524" s="47">
        <v>11</v>
      </c>
      <c r="G524" s="48">
        <f t="shared" si="62"/>
        <v>27290.34</v>
      </c>
      <c r="H524" s="39"/>
      <c r="I524" s="49">
        <f t="shared" si="56"/>
        <v>514</v>
      </c>
      <c r="J524" s="50" t="str">
        <f t="shared" si="58"/>
        <v xml:space="preserve">Вентиль пожарный </v>
      </c>
      <c r="K524" s="51"/>
      <c r="L524" s="51"/>
      <c r="M524" s="52" t="str">
        <f t="shared" si="59"/>
        <v>шт</v>
      </c>
      <c r="N524" s="53">
        <f t="shared" si="60"/>
        <v>2480.9400000000001</v>
      </c>
      <c r="O524" s="54"/>
      <c r="P524" s="55">
        <f t="shared" si="61"/>
        <v>11</v>
      </c>
      <c r="Q524" s="43">
        <f t="shared" si="57"/>
        <v>0</v>
      </c>
      <c r="R524" s="11"/>
      <c r="S524" s="11"/>
      <c r="T524" s="11"/>
      <c r="U524" s="11"/>
      <c r="V524" s="11"/>
      <c r="W524" s="11"/>
      <c r="X524" s="11"/>
      <c r="Y524" s="11"/>
      <c r="Z524" s="11"/>
      <c r="AA524" s="11"/>
    </row>
    <row r="525" ht="14.25">
      <c r="A525" s="35"/>
      <c r="B525" s="44">
        <v>515</v>
      </c>
      <c r="C525" s="45" t="s">
        <v>87</v>
      </c>
      <c r="D525" s="45" t="s">
        <v>21</v>
      </c>
      <c r="E525" s="46">
        <v>2276.52</v>
      </c>
      <c r="F525" s="47">
        <v>1</v>
      </c>
      <c r="G525" s="48">
        <f t="shared" si="62"/>
        <v>2276.52</v>
      </c>
      <c r="H525" s="39"/>
      <c r="I525" s="49">
        <f t="shared" si="56"/>
        <v>515</v>
      </c>
      <c r="J525" s="50" t="str">
        <f t="shared" si="58"/>
        <v xml:space="preserve">Колонка пожарная </v>
      </c>
      <c r="K525" s="51"/>
      <c r="L525" s="51"/>
      <c r="M525" s="52" t="str">
        <f t="shared" si="59"/>
        <v>шт</v>
      </c>
      <c r="N525" s="53">
        <f t="shared" si="60"/>
        <v>2276.52</v>
      </c>
      <c r="O525" s="54"/>
      <c r="P525" s="55">
        <f t="shared" si="61"/>
        <v>1</v>
      </c>
      <c r="Q525" s="43">
        <f t="shared" si="57"/>
        <v>0</v>
      </c>
      <c r="R525" s="11"/>
      <c r="S525" s="11"/>
      <c r="T525" s="11"/>
      <c r="U525" s="11"/>
      <c r="V525" s="11"/>
      <c r="W525" s="11"/>
      <c r="X525" s="11"/>
      <c r="Y525" s="11"/>
      <c r="Z525" s="11"/>
      <c r="AA525" s="11"/>
    </row>
    <row r="526" ht="14.25">
      <c r="A526" s="35"/>
      <c r="B526" s="44">
        <v>516</v>
      </c>
      <c r="C526" s="45" t="s">
        <v>54</v>
      </c>
      <c r="D526" s="45" t="s">
        <v>21</v>
      </c>
      <c r="E526" s="46">
        <v>2276.52</v>
      </c>
      <c r="F526" s="47">
        <v>11</v>
      </c>
      <c r="G526" s="48">
        <f t="shared" si="62"/>
        <v>25041.720000000001</v>
      </c>
      <c r="H526" s="39"/>
      <c r="I526" s="49">
        <f t="shared" si="56"/>
        <v>516</v>
      </c>
      <c r="J526" s="50" t="str">
        <f t="shared" si="58"/>
        <v xml:space="preserve">Кран пожарный </v>
      </c>
      <c r="K526" s="51"/>
      <c r="L526" s="51"/>
      <c r="M526" s="52" t="str">
        <f t="shared" si="59"/>
        <v>шт</v>
      </c>
      <c r="N526" s="53">
        <f t="shared" si="60"/>
        <v>2276.52</v>
      </c>
      <c r="O526" s="54"/>
      <c r="P526" s="55">
        <f t="shared" si="61"/>
        <v>11</v>
      </c>
      <c r="Q526" s="43">
        <f t="shared" si="57"/>
        <v>0</v>
      </c>
      <c r="R526" s="11"/>
      <c r="S526" s="11"/>
      <c r="T526" s="11"/>
      <c r="U526" s="11"/>
      <c r="V526" s="11"/>
      <c r="W526" s="11"/>
      <c r="X526" s="11"/>
      <c r="Y526" s="11"/>
      <c r="Z526" s="11"/>
      <c r="AA526" s="11"/>
    </row>
    <row r="527" ht="14.25">
      <c r="A527" s="35"/>
      <c r="B527" s="44">
        <v>517</v>
      </c>
      <c r="C527" s="45" t="s">
        <v>72</v>
      </c>
      <c r="D527" s="45" t="s">
        <v>21</v>
      </c>
      <c r="E527" s="46">
        <v>16.43</v>
      </c>
      <c r="F527" s="47">
        <v>25</v>
      </c>
      <c r="G527" s="48">
        <f t="shared" si="62"/>
        <v>410.75</v>
      </c>
      <c r="H527" s="39"/>
      <c r="I527" s="49">
        <f t="shared" si="56"/>
        <v>517</v>
      </c>
      <c r="J527" s="50" t="str">
        <f t="shared" si="58"/>
        <v xml:space="preserve">Маховик пожарный</v>
      </c>
      <c r="K527" s="51"/>
      <c r="L527" s="51"/>
      <c r="M527" s="52" t="str">
        <f t="shared" si="59"/>
        <v>шт</v>
      </c>
      <c r="N527" s="53">
        <f t="shared" si="60"/>
        <v>16.43</v>
      </c>
      <c r="O527" s="54"/>
      <c r="P527" s="55">
        <f t="shared" si="61"/>
        <v>25</v>
      </c>
      <c r="Q527" s="43">
        <f t="shared" si="57"/>
        <v>0</v>
      </c>
      <c r="R527" s="11"/>
      <c r="S527" s="11"/>
      <c r="T527" s="11"/>
      <c r="U527" s="11"/>
      <c r="V527" s="11"/>
      <c r="W527" s="11"/>
      <c r="X527" s="11"/>
      <c r="Y527" s="11"/>
      <c r="Z527" s="11"/>
      <c r="AA527" s="11"/>
    </row>
    <row r="528" ht="14.25">
      <c r="A528" s="35"/>
      <c r="B528" s="44">
        <v>518</v>
      </c>
      <c r="C528" s="45" t="s">
        <v>26</v>
      </c>
      <c r="D528" s="45" t="s">
        <v>21</v>
      </c>
      <c r="E528" s="46">
        <v>16.43</v>
      </c>
      <c r="F528" s="47">
        <v>15</v>
      </c>
      <c r="G528" s="48">
        <f t="shared" si="62"/>
        <v>246.44999999999999</v>
      </c>
      <c r="H528" s="39"/>
      <c r="I528" s="49">
        <f t="shared" si="56"/>
        <v>518</v>
      </c>
      <c r="J528" s="50" t="str">
        <f t="shared" si="58"/>
        <v xml:space="preserve">Прокладка для фланца</v>
      </c>
      <c r="K528" s="51"/>
      <c r="L528" s="51"/>
      <c r="M528" s="52" t="str">
        <f t="shared" si="59"/>
        <v>шт</v>
      </c>
      <c r="N528" s="53">
        <f t="shared" si="60"/>
        <v>16.43</v>
      </c>
      <c r="O528" s="54"/>
      <c r="P528" s="55">
        <f t="shared" si="61"/>
        <v>15</v>
      </c>
      <c r="Q528" s="43">
        <f t="shared" si="57"/>
        <v>0</v>
      </c>
      <c r="R528" s="11"/>
      <c r="S528" s="11"/>
      <c r="T528" s="11"/>
      <c r="U528" s="11"/>
      <c r="V528" s="11"/>
      <c r="W528" s="11"/>
      <c r="X528" s="11"/>
      <c r="Y528" s="11"/>
      <c r="Z528" s="11"/>
      <c r="AA528" s="11"/>
    </row>
    <row r="529" ht="14.25">
      <c r="A529" s="35"/>
      <c r="B529" s="44">
        <v>519</v>
      </c>
      <c r="C529" s="45" t="s">
        <v>30</v>
      </c>
      <c r="D529" s="45" t="s">
        <v>21</v>
      </c>
      <c r="E529" s="46">
        <v>3560.4500000000003</v>
      </c>
      <c r="F529" s="47">
        <v>40</v>
      </c>
      <c r="G529" s="48">
        <f t="shared" si="62"/>
        <v>142418</v>
      </c>
      <c r="H529" s="39"/>
      <c r="I529" s="49">
        <f t="shared" si="56"/>
        <v>519</v>
      </c>
      <c r="J529" s="50" t="str">
        <f t="shared" si="58"/>
        <v xml:space="preserve">Рукав пожарный</v>
      </c>
      <c r="K529" s="51"/>
      <c r="L529" s="51"/>
      <c r="M529" s="52" t="str">
        <f t="shared" si="59"/>
        <v>шт</v>
      </c>
      <c r="N529" s="53">
        <f t="shared" si="60"/>
        <v>3560.4500000000003</v>
      </c>
      <c r="O529" s="54"/>
      <c r="P529" s="55">
        <f t="shared" si="61"/>
        <v>40</v>
      </c>
      <c r="Q529" s="43">
        <f t="shared" si="57"/>
        <v>0</v>
      </c>
      <c r="R529" s="11"/>
      <c r="S529" s="11"/>
      <c r="T529" s="11"/>
      <c r="U529" s="11"/>
      <c r="V529" s="11"/>
      <c r="W529" s="11"/>
      <c r="X529" s="11"/>
      <c r="Y529" s="11"/>
      <c r="Z529" s="11"/>
      <c r="AA529" s="11"/>
    </row>
    <row r="530" ht="14.25">
      <c r="A530" s="35"/>
      <c r="B530" s="44">
        <v>520</v>
      </c>
      <c r="C530" s="45" t="s">
        <v>31</v>
      </c>
      <c r="D530" s="45" t="s">
        <v>21</v>
      </c>
      <c r="E530" s="46">
        <v>3669.2200000000003</v>
      </c>
      <c r="F530" s="47">
        <v>17</v>
      </c>
      <c r="G530" s="48">
        <f t="shared" si="62"/>
        <v>62376.740000000005</v>
      </c>
      <c r="H530" s="39"/>
      <c r="I530" s="49">
        <f t="shared" si="56"/>
        <v>520</v>
      </c>
      <c r="J530" s="50" t="str">
        <f t="shared" si="58"/>
        <v xml:space="preserve">Рукав пожарный </v>
      </c>
      <c r="K530" s="51"/>
      <c r="L530" s="51"/>
      <c r="M530" s="52" t="str">
        <f t="shared" si="59"/>
        <v>шт</v>
      </c>
      <c r="N530" s="53">
        <f t="shared" si="60"/>
        <v>3669.2200000000003</v>
      </c>
      <c r="O530" s="54"/>
      <c r="P530" s="55">
        <f t="shared" si="61"/>
        <v>17</v>
      </c>
      <c r="Q530" s="43">
        <f t="shared" si="57"/>
        <v>0</v>
      </c>
      <c r="R530" s="11"/>
      <c r="S530" s="11"/>
      <c r="T530" s="11"/>
      <c r="U530" s="11"/>
      <c r="V530" s="11"/>
      <c r="W530" s="11"/>
      <c r="X530" s="11"/>
      <c r="Y530" s="11"/>
      <c r="Z530" s="11"/>
      <c r="AA530" s="11"/>
    </row>
    <row r="531" ht="14.25">
      <c r="A531" s="35"/>
      <c r="B531" s="44">
        <v>521</v>
      </c>
      <c r="C531" s="45" t="s">
        <v>30</v>
      </c>
      <c r="D531" s="45" t="s">
        <v>21</v>
      </c>
      <c r="E531" s="46">
        <v>2252.8099999999999</v>
      </c>
      <c r="F531" s="47">
        <v>20</v>
      </c>
      <c r="G531" s="48">
        <f t="shared" si="62"/>
        <v>45056.199999999997</v>
      </c>
      <c r="H531" s="39"/>
      <c r="I531" s="49">
        <f t="shared" si="56"/>
        <v>521</v>
      </c>
      <c r="J531" s="50" t="str">
        <f t="shared" si="58"/>
        <v xml:space="preserve">Рукав пожарный</v>
      </c>
      <c r="K531" s="51"/>
      <c r="L531" s="51"/>
      <c r="M531" s="52" t="str">
        <f t="shared" si="59"/>
        <v>шт</v>
      </c>
      <c r="N531" s="53">
        <f t="shared" si="60"/>
        <v>2252.8099999999999</v>
      </c>
      <c r="O531" s="54"/>
      <c r="P531" s="55">
        <f t="shared" si="61"/>
        <v>20</v>
      </c>
      <c r="Q531" s="43">
        <f t="shared" si="57"/>
        <v>0</v>
      </c>
      <c r="R531" s="11"/>
      <c r="S531" s="11"/>
      <c r="T531" s="11"/>
      <c r="U531" s="11"/>
      <c r="V531" s="11"/>
      <c r="W531" s="11"/>
      <c r="X531" s="11"/>
      <c r="Y531" s="11"/>
      <c r="Z531" s="11"/>
      <c r="AA531" s="11"/>
    </row>
    <row r="532" ht="14.25">
      <c r="A532" s="35"/>
      <c r="B532" s="44">
        <v>522</v>
      </c>
      <c r="C532" s="45" t="s">
        <v>32</v>
      </c>
      <c r="D532" s="45" t="s">
        <v>21</v>
      </c>
      <c r="E532" s="46">
        <v>325.87</v>
      </c>
      <c r="F532" s="47">
        <v>13</v>
      </c>
      <c r="G532" s="48">
        <f t="shared" si="62"/>
        <v>4236.3100000000004</v>
      </c>
      <c r="H532" s="39"/>
      <c r="I532" s="49">
        <f t="shared" si="56"/>
        <v>522</v>
      </c>
      <c r="J532" s="50" t="str">
        <f t="shared" si="58"/>
        <v xml:space="preserve">Ствол пожарный</v>
      </c>
      <c r="K532" s="51"/>
      <c r="L532" s="51"/>
      <c r="M532" s="52" t="str">
        <f t="shared" si="59"/>
        <v>шт</v>
      </c>
      <c r="N532" s="53">
        <f t="shared" si="60"/>
        <v>325.87</v>
      </c>
      <c r="O532" s="54"/>
      <c r="P532" s="55">
        <f t="shared" si="61"/>
        <v>13</v>
      </c>
      <c r="Q532" s="43">
        <f t="shared" si="57"/>
        <v>0</v>
      </c>
      <c r="R532" s="11"/>
      <c r="S532" s="11"/>
      <c r="T532" s="11"/>
      <c r="U532" s="11"/>
      <c r="V532" s="11"/>
      <c r="W532" s="11"/>
      <c r="X532" s="11"/>
      <c r="Y532" s="11"/>
      <c r="Z532" s="11"/>
      <c r="AA532" s="11"/>
    </row>
    <row r="533" ht="14.25">
      <c r="A533" s="35"/>
      <c r="B533" s="44">
        <v>523</v>
      </c>
      <c r="C533" s="45" t="s">
        <v>33</v>
      </c>
      <c r="D533" s="45" t="s">
        <v>21</v>
      </c>
      <c r="E533" s="46">
        <v>513.24000000000001</v>
      </c>
      <c r="F533" s="47">
        <v>8</v>
      </c>
      <c r="G533" s="48">
        <f t="shared" si="62"/>
        <v>4105.9200000000001</v>
      </c>
      <c r="H533" s="39"/>
      <c r="I533" s="49">
        <f t="shared" si="56"/>
        <v>523</v>
      </c>
      <c r="J533" s="50" t="str">
        <f t="shared" si="58"/>
        <v xml:space="preserve">Ствол пожарный </v>
      </c>
      <c r="K533" s="51"/>
      <c r="L533" s="51"/>
      <c r="M533" s="52" t="str">
        <f t="shared" si="59"/>
        <v>шт</v>
      </c>
      <c r="N533" s="53">
        <f t="shared" si="60"/>
        <v>513.24000000000001</v>
      </c>
      <c r="O533" s="54"/>
      <c r="P533" s="55">
        <f t="shared" si="61"/>
        <v>8</v>
      </c>
      <c r="Q533" s="43">
        <f t="shared" si="57"/>
        <v>0</v>
      </c>
      <c r="R533" s="11"/>
      <c r="S533" s="11"/>
      <c r="T533" s="11"/>
      <c r="U533" s="11"/>
      <c r="V533" s="11"/>
      <c r="W533" s="11"/>
      <c r="X533" s="11"/>
      <c r="Y533" s="11"/>
      <c r="Z533" s="11"/>
      <c r="AA533" s="11"/>
    </row>
    <row r="534" ht="14.25">
      <c r="A534" s="35"/>
      <c r="B534" s="44">
        <v>524</v>
      </c>
      <c r="C534" s="45" t="s">
        <v>33</v>
      </c>
      <c r="D534" s="45" t="s">
        <v>21</v>
      </c>
      <c r="E534" s="46">
        <v>3863.0300000000002</v>
      </c>
      <c r="F534" s="47">
        <v>8</v>
      </c>
      <c r="G534" s="48">
        <f t="shared" si="62"/>
        <v>30904.240000000002</v>
      </c>
      <c r="H534" s="39"/>
      <c r="I534" s="49">
        <f t="shared" si="56"/>
        <v>524</v>
      </c>
      <c r="J534" s="50" t="str">
        <f t="shared" si="58"/>
        <v xml:space="preserve">Ствол пожарный </v>
      </c>
      <c r="K534" s="51"/>
      <c r="L534" s="51"/>
      <c r="M534" s="52" t="str">
        <f t="shared" si="59"/>
        <v>шт</v>
      </c>
      <c r="N534" s="53">
        <f t="shared" si="60"/>
        <v>3863.0300000000002</v>
      </c>
      <c r="O534" s="54"/>
      <c r="P534" s="55">
        <f t="shared" si="61"/>
        <v>8</v>
      </c>
      <c r="Q534" s="43">
        <f t="shared" si="57"/>
        <v>0</v>
      </c>
      <c r="R534" s="11"/>
      <c r="S534" s="11"/>
      <c r="T534" s="11"/>
      <c r="U534" s="11"/>
      <c r="V534" s="11"/>
      <c r="W534" s="11"/>
      <c r="X534" s="11"/>
      <c r="Y534" s="11"/>
      <c r="Z534" s="11"/>
      <c r="AA534" s="11"/>
    </row>
    <row r="535" ht="14.25">
      <c r="A535" s="35"/>
      <c r="B535" s="44">
        <v>525</v>
      </c>
      <c r="C535" s="45" t="s">
        <v>80</v>
      </c>
      <c r="D535" s="45" t="s">
        <v>21</v>
      </c>
      <c r="E535" s="46">
        <v>14000</v>
      </c>
      <c r="F535" s="47">
        <v>3</v>
      </c>
      <c r="G535" s="48">
        <f t="shared" si="62"/>
        <v>42000</v>
      </c>
      <c r="H535" s="39"/>
      <c r="I535" s="49">
        <f t="shared" si="56"/>
        <v>525</v>
      </c>
      <c r="J535" s="50" t="str">
        <f t="shared" si="58"/>
        <v xml:space="preserve">Гидрант пожарный </v>
      </c>
      <c r="K535" s="51"/>
      <c r="L535" s="51"/>
      <c r="M535" s="52" t="str">
        <f t="shared" si="59"/>
        <v>шт</v>
      </c>
      <c r="N535" s="53">
        <f t="shared" si="60"/>
        <v>14000</v>
      </c>
      <c r="O535" s="54"/>
      <c r="P535" s="55">
        <f t="shared" si="61"/>
        <v>3</v>
      </c>
      <c r="Q535" s="43">
        <f t="shared" si="57"/>
        <v>0</v>
      </c>
      <c r="R535" s="11"/>
      <c r="S535" s="11"/>
      <c r="T535" s="11"/>
      <c r="U535" s="11"/>
      <c r="V535" s="11"/>
      <c r="W535" s="11"/>
      <c r="X535" s="11"/>
      <c r="Y535" s="11"/>
      <c r="Z535" s="11"/>
      <c r="AA535" s="11"/>
    </row>
    <row r="536" ht="14.25">
      <c r="A536" s="35"/>
      <c r="B536" s="44">
        <v>526</v>
      </c>
      <c r="C536" s="45" t="s">
        <v>88</v>
      </c>
      <c r="D536" s="45" t="s">
        <v>21</v>
      </c>
      <c r="E536" s="46">
        <v>2376.0900000000001</v>
      </c>
      <c r="F536" s="47">
        <v>6</v>
      </c>
      <c r="G536" s="48">
        <f t="shared" si="62"/>
        <v>14256.540000000001</v>
      </c>
      <c r="H536" s="39"/>
      <c r="I536" s="49">
        <f t="shared" si="56"/>
        <v>526</v>
      </c>
      <c r="J536" s="50" t="str">
        <f t="shared" si="58"/>
        <v xml:space="preserve">Фланец пожарного гидранта</v>
      </c>
      <c r="K536" s="51"/>
      <c r="L536" s="51"/>
      <c r="M536" s="52" t="str">
        <f t="shared" si="59"/>
        <v>шт</v>
      </c>
      <c r="N536" s="53">
        <f t="shared" si="60"/>
        <v>2376.0900000000001</v>
      </c>
      <c r="O536" s="54"/>
      <c r="P536" s="55">
        <f t="shared" si="61"/>
        <v>6</v>
      </c>
      <c r="Q536" s="43">
        <f t="shared" si="57"/>
        <v>0</v>
      </c>
      <c r="R536" s="11"/>
      <c r="S536" s="11"/>
      <c r="T536" s="11"/>
      <c r="U536" s="11"/>
      <c r="V536" s="11"/>
      <c r="W536" s="11"/>
      <c r="X536" s="11"/>
      <c r="Y536" s="11"/>
      <c r="Z536" s="11"/>
      <c r="AA536" s="11"/>
    </row>
    <row r="537" ht="14.25">
      <c r="A537" s="35"/>
      <c r="B537" s="44">
        <v>527</v>
      </c>
      <c r="C537" s="45" t="s">
        <v>31</v>
      </c>
      <c r="D537" s="45" t="s">
        <v>21</v>
      </c>
      <c r="E537" s="46">
        <v>4439.0799999999999</v>
      </c>
      <c r="F537" s="47">
        <v>25</v>
      </c>
      <c r="G537" s="48">
        <f t="shared" si="62"/>
        <v>110977</v>
      </c>
      <c r="H537" s="39"/>
      <c r="I537" s="49">
        <f t="shared" si="56"/>
        <v>527</v>
      </c>
      <c r="J537" s="50" t="str">
        <f t="shared" si="58"/>
        <v xml:space="preserve">Рукав пожарный </v>
      </c>
      <c r="K537" s="51"/>
      <c r="L537" s="51"/>
      <c r="M537" s="52" t="str">
        <f t="shared" si="59"/>
        <v>шт</v>
      </c>
      <c r="N537" s="53">
        <f t="shared" si="60"/>
        <v>4439.0799999999999</v>
      </c>
      <c r="O537" s="54"/>
      <c r="P537" s="55">
        <f t="shared" si="61"/>
        <v>25</v>
      </c>
      <c r="Q537" s="43">
        <f t="shared" si="57"/>
        <v>0</v>
      </c>
      <c r="R537" s="11"/>
      <c r="S537" s="11"/>
      <c r="T537" s="11"/>
      <c r="U537" s="11"/>
      <c r="V537" s="11"/>
      <c r="W537" s="11"/>
      <c r="X537" s="11"/>
      <c r="Y537" s="11"/>
      <c r="Z537" s="11"/>
      <c r="AA537" s="11"/>
    </row>
    <row r="538" ht="14.25">
      <c r="A538" s="35"/>
      <c r="B538" s="44">
        <v>528</v>
      </c>
      <c r="C538" s="45" t="s">
        <v>89</v>
      </c>
      <c r="D538" s="45" t="s">
        <v>21</v>
      </c>
      <c r="E538" s="46">
        <v>385.75999999999999</v>
      </c>
      <c r="F538" s="47">
        <v>10</v>
      </c>
      <c r="G538" s="48">
        <f t="shared" si="62"/>
        <v>3857.5999999999999</v>
      </c>
      <c r="H538" s="39"/>
      <c r="I538" s="49">
        <f t="shared" si="56"/>
        <v>528</v>
      </c>
      <c r="J538" s="50" t="str">
        <f t="shared" si="58"/>
        <v xml:space="preserve">Головка муфтовая </v>
      </c>
      <c r="K538" s="51"/>
      <c r="L538" s="51"/>
      <c r="M538" s="52" t="str">
        <f t="shared" si="59"/>
        <v>шт</v>
      </c>
      <c r="N538" s="53">
        <f t="shared" si="60"/>
        <v>385.75999999999999</v>
      </c>
      <c r="O538" s="54"/>
      <c r="P538" s="55">
        <f t="shared" si="61"/>
        <v>10</v>
      </c>
      <c r="Q538" s="43">
        <f t="shared" si="57"/>
        <v>0</v>
      </c>
      <c r="R538" s="11"/>
      <c r="S538" s="11"/>
      <c r="T538" s="11"/>
      <c r="U538" s="11"/>
      <c r="V538" s="11"/>
      <c r="W538" s="11"/>
      <c r="X538" s="11"/>
      <c r="Y538" s="11"/>
      <c r="Z538" s="11"/>
      <c r="AA538" s="11"/>
    </row>
    <row r="539" ht="14.25">
      <c r="A539" s="35"/>
      <c r="B539" s="44">
        <v>529</v>
      </c>
      <c r="C539" s="45" t="s">
        <v>90</v>
      </c>
      <c r="D539" s="45" t="s">
        <v>21</v>
      </c>
      <c r="E539" s="46">
        <v>477.68000000000001</v>
      </c>
      <c r="F539" s="47">
        <v>10</v>
      </c>
      <c r="G539" s="48">
        <f t="shared" si="62"/>
        <v>4776.8000000000002</v>
      </c>
      <c r="H539" s="39"/>
      <c r="I539" s="49">
        <f t="shared" si="56"/>
        <v>529</v>
      </c>
      <c r="J539" s="50" t="str">
        <f t="shared" si="58"/>
        <v xml:space="preserve">Головка цапковая 
</v>
      </c>
      <c r="K539" s="51"/>
      <c r="L539" s="51"/>
      <c r="M539" s="52" t="str">
        <f t="shared" si="59"/>
        <v>шт</v>
      </c>
      <c r="N539" s="53">
        <f t="shared" si="60"/>
        <v>477.68000000000001</v>
      </c>
      <c r="O539" s="54"/>
      <c r="P539" s="55">
        <f t="shared" si="61"/>
        <v>10</v>
      </c>
      <c r="Q539" s="43">
        <f t="shared" si="57"/>
        <v>0</v>
      </c>
      <c r="R539" s="11"/>
      <c r="S539" s="11"/>
      <c r="T539" s="11"/>
      <c r="U539" s="11"/>
      <c r="V539" s="11"/>
      <c r="W539" s="11"/>
      <c r="X539" s="11"/>
      <c r="Y539" s="11"/>
      <c r="Z539" s="11"/>
      <c r="AA539" s="11"/>
    </row>
    <row r="540" ht="14.25">
      <c r="A540" s="35"/>
      <c r="B540" s="44">
        <v>530</v>
      </c>
      <c r="C540" s="45" t="s">
        <v>83</v>
      </c>
      <c r="D540" s="45" t="s">
        <v>21</v>
      </c>
      <c r="E540" s="46">
        <v>1351.73</v>
      </c>
      <c r="F540" s="47">
        <v>17</v>
      </c>
      <c r="G540" s="48">
        <f t="shared" si="62"/>
        <v>22979.41</v>
      </c>
      <c r="H540" s="39"/>
      <c r="I540" s="49">
        <f t="shared" si="56"/>
        <v>530</v>
      </c>
      <c r="J540" s="50" t="str">
        <f t="shared" si="58"/>
        <v xml:space="preserve">Клапан пожарного крана 
</v>
      </c>
      <c r="K540" s="51"/>
      <c r="L540" s="51"/>
      <c r="M540" s="52" t="str">
        <f t="shared" si="59"/>
        <v>шт</v>
      </c>
      <c r="N540" s="53">
        <f t="shared" si="60"/>
        <v>1351.73</v>
      </c>
      <c r="O540" s="54"/>
      <c r="P540" s="55">
        <f t="shared" si="61"/>
        <v>17</v>
      </c>
      <c r="Q540" s="43">
        <f t="shared" si="57"/>
        <v>0</v>
      </c>
      <c r="R540" s="11"/>
      <c r="S540" s="11"/>
      <c r="T540" s="11"/>
      <c r="U540" s="11"/>
      <c r="V540" s="11"/>
      <c r="W540" s="11"/>
      <c r="X540" s="11"/>
      <c r="Y540" s="11"/>
      <c r="Z540" s="11"/>
      <c r="AA540" s="11"/>
    </row>
    <row r="541" ht="14.25">
      <c r="A541" s="35"/>
      <c r="B541" s="44">
        <v>531</v>
      </c>
      <c r="C541" s="45" t="s">
        <v>84</v>
      </c>
      <c r="D541" s="45" t="s">
        <v>21</v>
      </c>
      <c r="E541" s="46">
        <v>1794.6800000000001</v>
      </c>
      <c r="F541" s="47">
        <v>37</v>
      </c>
      <c r="G541" s="48">
        <f t="shared" si="62"/>
        <v>66403.160000000003</v>
      </c>
      <c r="H541" s="39"/>
      <c r="I541" s="49">
        <f t="shared" si="56"/>
        <v>531</v>
      </c>
      <c r="J541" s="50" t="str">
        <f t="shared" si="58"/>
        <v xml:space="preserve">Клапан пожарного крана </v>
      </c>
      <c r="K541" s="51"/>
      <c r="L541" s="51"/>
      <c r="M541" s="52" t="str">
        <f t="shared" si="59"/>
        <v>шт</v>
      </c>
      <c r="N541" s="53">
        <f t="shared" si="60"/>
        <v>1794.6800000000001</v>
      </c>
      <c r="O541" s="54"/>
      <c r="P541" s="55">
        <f t="shared" si="61"/>
        <v>37</v>
      </c>
      <c r="Q541" s="43">
        <f t="shared" si="57"/>
        <v>0</v>
      </c>
      <c r="R541" s="11"/>
      <c r="S541" s="11"/>
      <c r="T541" s="11"/>
      <c r="U541" s="11"/>
      <c r="V541" s="11"/>
      <c r="W541" s="11"/>
      <c r="X541" s="11"/>
      <c r="Y541" s="11"/>
      <c r="Z541" s="11"/>
      <c r="AA541" s="11"/>
    </row>
    <row r="542" ht="14.25">
      <c r="A542" s="35"/>
      <c r="B542" s="44">
        <v>532</v>
      </c>
      <c r="C542" s="45" t="s">
        <v>84</v>
      </c>
      <c r="D542" s="45" t="s">
        <v>21</v>
      </c>
      <c r="E542" s="46">
        <v>3059.0700000000002</v>
      </c>
      <c r="F542" s="47">
        <v>17</v>
      </c>
      <c r="G542" s="48">
        <f t="shared" si="62"/>
        <v>52004.190000000002</v>
      </c>
      <c r="H542" s="39"/>
      <c r="I542" s="49">
        <f t="shared" si="56"/>
        <v>532</v>
      </c>
      <c r="J542" s="50" t="str">
        <f t="shared" si="58"/>
        <v xml:space="preserve">Клапан пожарного крана </v>
      </c>
      <c r="K542" s="51"/>
      <c r="L542" s="51"/>
      <c r="M542" s="52" t="str">
        <f t="shared" si="59"/>
        <v>шт</v>
      </c>
      <c r="N542" s="53">
        <f t="shared" si="60"/>
        <v>3059.0700000000002</v>
      </c>
      <c r="O542" s="54"/>
      <c r="P542" s="55">
        <f t="shared" si="61"/>
        <v>17</v>
      </c>
      <c r="Q542" s="43">
        <f t="shared" si="57"/>
        <v>0</v>
      </c>
      <c r="R542" s="11"/>
      <c r="S542" s="11"/>
      <c r="T542" s="11"/>
      <c r="U542" s="11"/>
      <c r="V542" s="11"/>
      <c r="W542" s="11"/>
      <c r="X542" s="11"/>
      <c r="Y542" s="11"/>
      <c r="Z542" s="11"/>
      <c r="AA542" s="11"/>
    </row>
    <row r="543" ht="14.25">
      <c r="A543" s="35"/>
      <c r="B543" s="44">
        <v>533</v>
      </c>
      <c r="C543" s="45" t="s">
        <v>34</v>
      </c>
      <c r="D543" s="45" t="s">
        <v>21</v>
      </c>
      <c r="E543" s="46">
        <v>3763.4200000000001</v>
      </c>
      <c r="F543" s="47">
        <v>4</v>
      </c>
      <c r="G543" s="48">
        <f t="shared" si="62"/>
        <v>15053.68</v>
      </c>
      <c r="H543" s="39"/>
      <c r="I543" s="49">
        <f t="shared" ref="I543:I596" si="63">B543</f>
        <v>533</v>
      </c>
      <c r="J543" s="50" t="str">
        <f t="shared" si="58"/>
        <v xml:space="preserve">Кошма асбестовая </v>
      </c>
      <c r="K543" s="51"/>
      <c r="L543" s="51"/>
      <c r="M543" s="52" t="str">
        <f t="shared" si="59"/>
        <v>шт</v>
      </c>
      <c r="N543" s="53">
        <f t="shared" si="60"/>
        <v>3763.4200000000001</v>
      </c>
      <c r="O543" s="54"/>
      <c r="P543" s="55">
        <f t="shared" si="61"/>
        <v>4</v>
      </c>
      <c r="Q543" s="43">
        <f t="shared" ref="Q543:Q596" si="64">P543*O543</f>
        <v>0</v>
      </c>
      <c r="R543" s="11"/>
      <c r="S543" s="11"/>
      <c r="T543" s="11"/>
      <c r="U543" s="11"/>
      <c r="V543" s="11"/>
      <c r="W543" s="11"/>
      <c r="X543" s="11"/>
      <c r="Y543" s="11"/>
      <c r="Z543" s="11"/>
      <c r="AA543" s="11"/>
    </row>
    <row r="544" ht="14.25">
      <c r="A544" s="35"/>
      <c r="B544" s="44">
        <v>534</v>
      </c>
      <c r="C544" s="45" t="s">
        <v>91</v>
      </c>
      <c r="D544" s="45" t="s">
        <v>21</v>
      </c>
      <c r="E544" s="46">
        <v>19756.040000000001</v>
      </c>
      <c r="F544" s="47">
        <v>2</v>
      </c>
      <c r="G544" s="48">
        <f t="shared" si="62"/>
        <v>39512.080000000002</v>
      </c>
      <c r="H544" s="39"/>
      <c r="I544" s="49">
        <f t="shared" si="63"/>
        <v>534</v>
      </c>
      <c r="J544" s="50" t="str">
        <f t="shared" ref="J544:J596" si="65">C544</f>
        <v xml:space="preserve">Щит пожарный </v>
      </c>
      <c r="K544" s="51"/>
      <c r="L544" s="51"/>
      <c r="M544" s="52" t="str">
        <f t="shared" ref="M544:M596" si="66">D544</f>
        <v>шт</v>
      </c>
      <c r="N544" s="53">
        <f t="shared" ref="N544:N596" si="67">E544</f>
        <v>19756.040000000001</v>
      </c>
      <c r="O544" s="54"/>
      <c r="P544" s="55">
        <f t="shared" ref="P544:P596" si="68">F544</f>
        <v>2</v>
      </c>
      <c r="Q544" s="43">
        <f t="shared" si="64"/>
        <v>0</v>
      </c>
      <c r="R544" s="11"/>
      <c r="S544" s="11"/>
      <c r="T544" s="11"/>
      <c r="U544" s="11"/>
      <c r="V544" s="11"/>
      <c r="W544" s="11"/>
      <c r="X544" s="11"/>
      <c r="Y544" s="11"/>
      <c r="Z544" s="11"/>
      <c r="AA544" s="11"/>
    </row>
    <row r="545" ht="14.25">
      <c r="A545" s="35"/>
      <c r="B545" s="44">
        <v>535</v>
      </c>
      <c r="C545" s="45" t="s">
        <v>52</v>
      </c>
      <c r="D545" s="45" t="s">
        <v>21</v>
      </c>
      <c r="E545" s="46">
        <v>4502.3000000000002</v>
      </c>
      <c r="F545" s="47">
        <v>25</v>
      </c>
      <c r="G545" s="48">
        <f t="shared" si="62"/>
        <v>112557.5</v>
      </c>
      <c r="H545" s="39"/>
      <c r="I545" s="49">
        <f t="shared" si="63"/>
        <v>535</v>
      </c>
      <c r="J545" s="50" t="str">
        <f t="shared" si="65"/>
        <v xml:space="preserve">Шкаф пожарный </v>
      </c>
      <c r="K545" s="51"/>
      <c r="L545" s="51"/>
      <c r="M545" s="52" t="str">
        <f t="shared" si="66"/>
        <v>шт</v>
      </c>
      <c r="N545" s="53">
        <f t="shared" si="67"/>
        <v>4502.3000000000002</v>
      </c>
      <c r="O545" s="54"/>
      <c r="P545" s="55">
        <f t="shared" si="68"/>
        <v>25</v>
      </c>
      <c r="Q545" s="43">
        <f t="shared" si="64"/>
        <v>0</v>
      </c>
      <c r="R545" s="11"/>
      <c r="S545" s="11"/>
      <c r="T545" s="11"/>
      <c r="U545" s="11"/>
      <c r="V545" s="11"/>
      <c r="W545" s="11"/>
      <c r="X545" s="11"/>
      <c r="Y545" s="11"/>
      <c r="Z545" s="11"/>
      <c r="AA545" s="11"/>
    </row>
    <row r="546" ht="14.25">
      <c r="A546" s="35"/>
      <c r="B546" s="44">
        <v>536</v>
      </c>
      <c r="C546" s="45" t="s">
        <v>68</v>
      </c>
      <c r="D546" s="45" t="s">
        <v>21</v>
      </c>
      <c r="E546" s="46">
        <v>6758.6500000000005</v>
      </c>
      <c r="F546" s="47">
        <v>2</v>
      </c>
      <c r="G546" s="48">
        <f t="shared" si="62"/>
        <v>13517.300000000001</v>
      </c>
      <c r="H546" s="39"/>
      <c r="I546" s="49">
        <f t="shared" si="63"/>
        <v>536</v>
      </c>
      <c r="J546" s="50" t="str">
        <f t="shared" si="65"/>
        <v>Ящик</v>
      </c>
      <c r="K546" s="51"/>
      <c r="L546" s="51"/>
      <c r="M546" s="52" t="str">
        <f t="shared" si="66"/>
        <v>шт</v>
      </c>
      <c r="N546" s="53">
        <f t="shared" si="67"/>
        <v>6758.6500000000005</v>
      </c>
      <c r="O546" s="54"/>
      <c r="P546" s="55">
        <f t="shared" si="68"/>
        <v>2</v>
      </c>
      <c r="Q546" s="43">
        <f t="shared" si="64"/>
        <v>0</v>
      </c>
      <c r="R546" s="11"/>
      <c r="S546" s="11"/>
      <c r="T546" s="11"/>
      <c r="U546" s="11"/>
      <c r="V546" s="11"/>
      <c r="W546" s="11"/>
      <c r="X546" s="11"/>
      <c r="Y546" s="11"/>
      <c r="Z546" s="11"/>
      <c r="AA546" s="11"/>
    </row>
    <row r="547" ht="14.25">
      <c r="A547" s="35"/>
      <c r="B547" s="44">
        <v>537</v>
      </c>
      <c r="C547" s="45" t="s">
        <v>35</v>
      </c>
      <c r="D547" s="45" t="s">
        <v>21</v>
      </c>
      <c r="E547" s="46">
        <v>436.71000000000004</v>
      </c>
      <c r="F547" s="47">
        <v>1</v>
      </c>
      <c r="G547" s="48">
        <f t="shared" si="62"/>
        <v>436.71000000000004</v>
      </c>
      <c r="H547" s="39"/>
      <c r="I547" s="49">
        <f t="shared" si="63"/>
        <v>537</v>
      </c>
      <c r="J547" s="50" t="str">
        <f t="shared" si="65"/>
        <v xml:space="preserve">Полотно противопожарное </v>
      </c>
      <c r="K547" s="51"/>
      <c r="L547" s="51"/>
      <c r="M547" s="52" t="str">
        <f t="shared" si="66"/>
        <v>шт</v>
      </c>
      <c r="N547" s="53">
        <f t="shared" si="67"/>
        <v>436.71000000000004</v>
      </c>
      <c r="O547" s="54"/>
      <c r="P547" s="55">
        <f t="shared" si="68"/>
        <v>1</v>
      </c>
      <c r="Q547" s="43">
        <f t="shared" si="64"/>
        <v>0</v>
      </c>
      <c r="R547" s="11"/>
      <c r="S547" s="11"/>
      <c r="T547" s="11"/>
      <c r="U547" s="11"/>
      <c r="V547" s="11"/>
      <c r="W547" s="11"/>
      <c r="X547" s="11"/>
      <c r="Y547" s="11"/>
      <c r="Z547" s="11"/>
      <c r="AA547" s="11"/>
    </row>
    <row r="548" ht="14.25">
      <c r="A548" s="35"/>
      <c r="B548" s="44">
        <v>538</v>
      </c>
      <c r="C548" s="45" t="s">
        <v>37</v>
      </c>
      <c r="D548" s="45" t="s">
        <v>21</v>
      </c>
      <c r="E548" s="46">
        <v>7808.8400000000001</v>
      </c>
      <c r="F548" s="47">
        <v>10</v>
      </c>
      <c r="G548" s="48">
        <f t="shared" ref="G548:G596" si="69">F548*E548</f>
        <v>78088.399999999994</v>
      </c>
      <c r="H548" s="39"/>
      <c r="I548" s="49">
        <f t="shared" si="63"/>
        <v>538</v>
      </c>
      <c r="J548" s="50" t="str">
        <f t="shared" si="65"/>
        <v xml:space="preserve">Огнетушитель </v>
      </c>
      <c r="K548" s="51"/>
      <c r="L548" s="51"/>
      <c r="M548" s="52" t="str">
        <f t="shared" si="66"/>
        <v>шт</v>
      </c>
      <c r="N548" s="53">
        <f t="shared" si="67"/>
        <v>7808.8400000000001</v>
      </c>
      <c r="O548" s="54"/>
      <c r="P548" s="55">
        <f t="shared" si="68"/>
        <v>10</v>
      </c>
      <c r="Q548" s="43">
        <f t="shared" si="64"/>
        <v>0</v>
      </c>
      <c r="R548" s="11"/>
      <c r="S548" s="11"/>
      <c r="T548" s="11"/>
      <c r="U548" s="11"/>
      <c r="V548" s="11"/>
      <c r="W548" s="11"/>
      <c r="X548" s="11"/>
      <c r="Y548" s="11"/>
      <c r="Z548" s="11"/>
      <c r="AA548" s="11"/>
    </row>
    <row r="549" ht="14.25">
      <c r="A549" s="35"/>
      <c r="B549" s="44">
        <v>539</v>
      </c>
      <c r="C549" s="45" t="s">
        <v>37</v>
      </c>
      <c r="D549" s="45" t="s">
        <v>21</v>
      </c>
      <c r="E549" s="46">
        <v>7808.8400000000001</v>
      </c>
      <c r="F549" s="47">
        <v>45</v>
      </c>
      <c r="G549" s="48">
        <f t="shared" si="69"/>
        <v>351397.79999999999</v>
      </c>
      <c r="H549" s="39"/>
      <c r="I549" s="49">
        <f t="shared" si="63"/>
        <v>539</v>
      </c>
      <c r="J549" s="50" t="str">
        <f t="shared" si="65"/>
        <v xml:space="preserve">Огнетушитель </v>
      </c>
      <c r="K549" s="51"/>
      <c r="L549" s="51"/>
      <c r="M549" s="52" t="str">
        <f t="shared" si="66"/>
        <v>шт</v>
      </c>
      <c r="N549" s="53">
        <f t="shared" si="67"/>
        <v>7808.8400000000001</v>
      </c>
      <c r="O549" s="54"/>
      <c r="P549" s="55">
        <f t="shared" si="68"/>
        <v>45</v>
      </c>
      <c r="Q549" s="43">
        <f t="shared" si="64"/>
        <v>0</v>
      </c>
      <c r="R549" s="11"/>
      <c r="S549" s="11"/>
      <c r="T549" s="11"/>
      <c r="U549" s="11"/>
      <c r="V549" s="11"/>
      <c r="W549" s="11"/>
      <c r="X549" s="11"/>
      <c r="Y549" s="11"/>
      <c r="Z549" s="11"/>
      <c r="AA549" s="11"/>
    </row>
    <row r="550" ht="14.25">
      <c r="A550" s="35"/>
      <c r="B550" s="44">
        <v>540</v>
      </c>
      <c r="C550" s="45" t="s">
        <v>37</v>
      </c>
      <c r="D550" s="45" t="s">
        <v>21</v>
      </c>
      <c r="E550" s="46">
        <v>75676.040000000008</v>
      </c>
      <c r="F550" s="47">
        <v>1</v>
      </c>
      <c r="G550" s="48">
        <f t="shared" si="69"/>
        <v>75676.040000000008</v>
      </c>
      <c r="H550" s="39"/>
      <c r="I550" s="49">
        <f t="shared" si="63"/>
        <v>540</v>
      </c>
      <c r="J550" s="50" t="str">
        <f t="shared" si="65"/>
        <v xml:space="preserve">Огнетушитель </v>
      </c>
      <c r="K550" s="51"/>
      <c r="L550" s="51"/>
      <c r="M550" s="52" t="str">
        <f t="shared" si="66"/>
        <v>шт</v>
      </c>
      <c r="N550" s="53">
        <f t="shared" si="67"/>
        <v>75676.040000000008</v>
      </c>
      <c r="O550" s="54"/>
      <c r="P550" s="55">
        <f t="shared" si="68"/>
        <v>1</v>
      </c>
      <c r="Q550" s="43">
        <f t="shared" si="64"/>
        <v>0</v>
      </c>
      <c r="R550" s="11"/>
      <c r="S550" s="11"/>
      <c r="T550" s="11"/>
      <c r="U550" s="11"/>
      <c r="V550" s="11"/>
      <c r="W550" s="11"/>
      <c r="X550" s="11"/>
      <c r="Y550" s="11"/>
      <c r="Z550" s="11"/>
      <c r="AA550" s="11"/>
    </row>
    <row r="551" ht="14.25">
      <c r="A551" s="35"/>
      <c r="B551" s="44">
        <v>541</v>
      </c>
      <c r="C551" s="45" t="s">
        <v>37</v>
      </c>
      <c r="D551" s="45" t="s">
        <v>21</v>
      </c>
      <c r="E551" s="46">
        <v>3090.0500000000002</v>
      </c>
      <c r="F551" s="47">
        <v>50</v>
      </c>
      <c r="G551" s="48">
        <f t="shared" si="69"/>
        <v>154502.5</v>
      </c>
      <c r="H551" s="39"/>
      <c r="I551" s="49">
        <f t="shared" si="63"/>
        <v>541</v>
      </c>
      <c r="J551" s="50" t="str">
        <f t="shared" si="65"/>
        <v xml:space="preserve">Огнетушитель </v>
      </c>
      <c r="K551" s="51"/>
      <c r="L551" s="51"/>
      <c r="M551" s="52" t="str">
        <f t="shared" si="66"/>
        <v>шт</v>
      </c>
      <c r="N551" s="53">
        <f t="shared" si="67"/>
        <v>3090.0500000000002</v>
      </c>
      <c r="O551" s="54"/>
      <c r="P551" s="55">
        <f t="shared" si="68"/>
        <v>50</v>
      </c>
      <c r="Q551" s="43">
        <f t="shared" si="64"/>
        <v>0</v>
      </c>
      <c r="R551" s="11"/>
      <c r="S551" s="11"/>
      <c r="T551" s="11"/>
      <c r="U551" s="11"/>
      <c r="V551" s="11"/>
      <c r="W551" s="11"/>
      <c r="X551" s="11"/>
      <c r="Y551" s="11"/>
      <c r="Z551" s="11"/>
      <c r="AA551" s="11"/>
    </row>
    <row r="552" ht="14.25">
      <c r="A552" s="35"/>
      <c r="B552" s="44">
        <v>542</v>
      </c>
      <c r="C552" s="45" t="s">
        <v>37</v>
      </c>
      <c r="D552" s="45" t="s">
        <v>21</v>
      </c>
      <c r="E552" s="46">
        <v>7354.0299999999997</v>
      </c>
      <c r="F552" s="47">
        <v>10</v>
      </c>
      <c r="G552" s="48">
        <f t="shared" si="69"/>
        <v>73540.300000000003</v>
      </c>
      <c r="H552" s="39"/>
      <c r="I552" s="49">
        <f t="shared" si="63"/>
        <v>542</v>
      </c>
      <c r="J552" s="50" t="str">
        <f t="shared" si="65"/>
        <v xml:space="preserve">Огнетушитель </v>
      </c>
      <c r="K552" s="51"/>
      <c r="L552" s="51"/>
      <c r="M552" s="52" t="str">
        <f t="shared" si="66"/>
        <v>шт</v>
      </c>
      <c r="N552" s="53">
        <f t="shared" si="67"/>
        <v>7354.0299999999997</v>
      </c>
      <c r="O552" s="54"/>
      <c r="P552" s="55">
        <f t="shared" si="68"/>
        <v>10</v>
      </c>
      <c r="Q552" s="43">
        <f t="shared" si="64"/>
        <v>0</v>
      </c>
      <c r="R552" s="11"/>
      <c r="S552" s="11"/>
      <c r="T552" s="11"/>
      <c r="U552" s="11"/>
      <c r="V552" s="11"/>
      <c r="W552" s="11"/>
      <c r="X552" s="11"/>
      <c r="Y552" s="11"/>
      <c r="Z552" s="11"/>
      <c r="AA552" s="11"/>
    </row>
    <row r="553" ht="14.25">
      <c r="A553" s="35"/>
      <c r="B553" s="44">
        <v>543</v>
      </c>
      <c r="C553" s="45" t="s">
        <v>77</v>
      </c>
      <c r="D553" s="45" t="s">
        <v>21</v>
      </c>
      <c r="E553" s="46">
        <v>530.47000000000003</v>
      </c>
      <c r="F553" s="47">
        <v>10</v>
      </c>
      <c r="G553" s="48">
        <f t="shared" si="69"/>
        <v>5304.7000000000007</v>
      </c>
      <c r="H553" s="39"/>
      <c r="I553" s="49">
        <f t="shared" si="63"/>
        <v>543</v>
      </c>
      <c r="J553" s="50" t="str">
        <f t="shared" si="65"/>
        <v>Пеногенератор</v>
      </c>
      <c r="K553" s="51"/>
      <c r="L553" s="51"/>
      <c r="M553" s="52" t="str">
        <f t="shared" si="66"/>
        <v>шт</v>
      </c>
      <c r="N553" s="53">
        <f t="shared" si="67"/>
        <v>530.47000000000003</v>
      </c>
      <c r="O553" s="54"/>
      <c r="P553" s="55">
        <f t="shared" si="68"/>
        <v>10</v>
      </c>
      <c r="Q553" s="43">
        <f t="shared" si="64"/>
        <v>0</v>
      </c>
      <c r="R553" s="11"/>
      <c r="S553" s="11"/>
      <c r="T553" s="11"/>
      <c r="U553" s="11"/>
      <c r="V553" s="11"/>
      <c r="W553" s="11"/>
      <c r="X553" s="11"/>
      <c r="Y553" s="11"/>
      <c r="Z553" s="11"/>
      <c r="AA553" s="11"/>
    </row>
    <row r="554" ht="14.25">
      <c r="A554" s="35"/>
      <c r="B554" s="44">
        <v>544</v>
      </c>
      <c r="C554" s="45" t="s">
        <v>39</v>
      </c>
      <c r="D554" s="45" t="s">
        <v>21</v>
      </c>
      <c r="E554" s="46">
        <v>304.44999999999999</v>
      </c>
      <c r="F554" s="47">
        <v>30</v>
      </c>
      <c r="G554" s="48">
        <f t="shared" si="69"/>
        <v>9133.5</v>
      </c>
      <c r="H554" s="39"/>
      <c r="I554" s="49">
        <f t="shared" si="63"/>
        <v>544</v>
      </c>
      <c r="J554" s="50" t="str">
        <f t="shared" si="65"/>
        <v xml:space="preserve">Раструб для огнетушителей</v>
      </c>
      <c r="K554" s="51"/>
      <c r="L554" s="51"/>
      <c r="M554" s="52" t="str">
        <f t="shared" si="66"/>
        <v>шт</v>
      </c>
      <c r="N554" s="53">
        <f t="shared" si="67"/>
        <v>304.44999999999999</v>
      </c>
      <c r="O554" s="54"/>
      <c r="P554" s="55">
        <f t="shared" si="68"/>
        <v>30</v>
      </c>
      <c r="Q554" s="43">
        <f t="shared" si="64"/>
        <v>0</v>
      </c>
      <c r="R554" s="11"/>
      <c r="S554" s="11"/>
      <c r="T554" s="11"/>
      <c r="U554" s="11"/>
      <c r="V554" s="11"/>
      <c r="W554" s="11"/>
      <c r="X554" s="11"/>
      <c r="Y554" s="11"/>
      <c r="Z554" s="11"/>
      <c r="AA554" s="11"/>
    </row>
    <row r="555" ht="14.25">
      <c r="A555" s="35"/>
      <c r="B555" s="44">
        <v>545</v>
      </c>
      <c r="C555" s="45" t="s">
        <v>62</v>
      </c>
      <c r="D555" s="45" t="s">
        <v>21</v>
      </c>
      <c r="E555" s="46">
        <v>342.50999999999999</v>
      </c>
      <c r="F555" s="47">
        <v>30</v>
      </c>
      <c r="G555" s="48">
        <f t="shared" si="69"/>
        <v>10275.299999999999</v>
      </c>
      <c r="H555" s="39"/>
      <c r="I555" s="49">
        <f t="shared" si="63"/>
        <v>545</v>
      </c>
      <c r="J555" s="50" t="str">
        <f t="shared" si="65"/>
        <v xml:space="preserve">Подставка </v>
      </c>
      <c r="K555" s="51"/>
      <c r="L555" s="51"/>
      <c r="M555" s="52" t="str">
        <f t="shared" si="66"/>
        <v>шт</v>
      </c>
      <c r="N555" s="53">
        <f t="shared" si="67"/>
        <v>342.50999999999999</v>
      </c>
      <c r="O555" s="54"/>
      <c r="P555" s="55">
        <f t="shared" si="68"/>
        <v>30</v>
      </c>
      <c r="Q555" s="43">
        <f t="shared" si="64"/>
        <v>0</v>
      </c>
      <c r="R555" s="11"/>
      <c r="S555" s="11"/>
      <c r="T555" s="11"/>
      <c r="U555" s="11"/>
      <c r="V555" s="11"/>
      <c r="W555" s="11"/>
      <c r="X555" s="11"/>
      <c r="Y555" s="11"/>
      <c r="Z555" s="11"/>
      <c r="AA555" s="11"/>
    </row>
    <row r="556" ht="14.25">
      <c r="A556" s="35"/>
      <c r="B556" s="44">
        <v>546</v>
      </c>
      <c r="C556" s="45" t="s">
        <v>48</v>
      </c>
      <c r="D556" s="45" t="s">
        <v>21</v>
      </c>
      <c r="E556" s="46">
        <v>463.12</v>
      </c>
      <c r="F556" s="47">
        <v>20</v>
      </c>
      <c r="G556" s="48">
        <f t="shared" si="69"/>
        <v>9262.3999999999996</v>
      </c>
      <c r="H556" s="39"/>
      <c r="I556" s="49">
        <f t="shared" si="63"/>
        <v>546</v>
      </c>
      <c r="J556" s="50" t="str">
        <f t="shared" si="65"/>
        <v xml:space="preserve">Шланг к огнетушителям
</v>
      </c>
      <c r="K556" s="51"/>
      <c r="L556" s="51"/>
      <c r="M556" s="52" t="str">
        <f t="shared" si="66"/>
        <v>шт</v>
      </c>
      <c r="N556" s="53">
        <f t="shared" si="67"/>
        <v>463.12</v>
      </c>
      <c r="O556" s="54"/>
      <c r="P556" s="55">
        <f t="shared" si="68"/>
        <v>20</v>
      </c>
      <c r="Q556" s="43">
        <f t="shared" si="64"/>
        <v>0</v>
      </c>
      <c r="R556" s="11"/>
      <c r="S556" s="11"/>
      <c r="T556" s="11"/>
      <c r="U556" s="11"/>
      <c r="V556" s="11"/>
      <c r="W556" s="11"/>
      <c r="X556" s="11"/>
      <c r="Y556" s="11"/>
      <c r="Z556" s="11"/>
      <c r="AA556" s="11"/>
    </row>
    <row r="557" ht="14.25">
      <c r="A557" s="35"/>
      <c r="B557" s="44">
        <v>547</v>
      </c>
      <c r="C557" s="45" t="s">
        <v>37</v>
      </c>
      <c r="D557" s="45" t="s">
        <v>21</v>
      </c>
      <c r="E557" s="46">
        <v>5416.6700000000001</v>
      </c>
      <c r="F557" s="47">
        <v>2</v>
      </c>
      <c r="G557" s="48">
        <f t="shared" si="69"/>
        <v>10833.34</v>
      </c>
      <c r="H557" s="39"/>
      <c r="I557" s="49">
        <f t="shared" si="63"/>
        <v>547</v>
      </c>
      <c r="J557" s="50" t="str">
        <f t="shared" si="65"/>
        <v xml:space="preserve">Огнетушитель </v>
      </c>
      <c r="K557" s="51"/>
      <c r="L557" s="51"/>
      <c r="M557" s="52" t="str">
        <f t="shared" si="66"/>
        <v>шт</v>
      </c>
      <c r="N557" s="53">
        <f t="shared" si="67"/>
        <v>5416.6700000000001</v>
      </c>
      <c r="O557" s="54"/>
      <c r="P557" s="55">
        <f t="shared" si="68"/>
        <v>2</v>
      </c>
      <c r="Q557" s="43">
        <f t="shared" si="64"/>
        <v>0</v>
      </c>
      <c r="R557" s="11"/>
      <c r="S557" s="11"/>
      <c r="T557" s="11"/>
      <c r="U557" s="11"/>
      <c r="V557" s="11"/>
      <c r="W557" s="11"/>
      <c r="X557" s="11"/>
      <c r="Y557" s="11"/>
      <c r="Z557" s="11"/>
      <c r="AA557" s="11"/>
    </row>
    <row r="558" ht="14.25">
      <c r="A558" s="35"/>
      <c r="B558" s="44">
        <v>548</v>
      </c>
      <c r="C558" s="45" t="s">
        <v>92</v>
      </c>
      <c r="D558" s="45" t="s">
        <v>21</v>
      </c>
      <c r="E558" s="46">
        <v>13517.290000000001</v>
      </c>
      <c r="F558" s="47">
        <v>1</v>
      </c>
      <c r="G558" s="48">
        <f t="shared" si="69"/>
        <v>13517.290000000001</v>
      </c>
      <c r="H558" s="39"/>
      <c r="I558" s="49">
        <f t="shared" si="63"/>
        <v>548</v>
      </c>
      <c r="J558" s="50" t="str">
        <f t="shared" si="65"/>
        <v xml:space="preserve">Противогаз пожарный </v>
      </c>
      <c r="K558" s="51"/>
      <c r="L558" s="51"/>
      <c r="M558" s="52" t="str">
        <f t="shared" si="66"/>
        <v>шт</v>
      </c>
      <c r="N558" s="53">
        <f t="shared" si="67"/>
        <v>13517.290000000001</v>
      </c>
      <c r="O558" s="54"/>
      <c r="P558" s="55">
        <f t="shared" si="68"/>
        <v>1</v>
      </c>
      <c r="Q558" s="43">
        <f t="shared" si="64"/>
        <v>0</v>
      </c>
      <c r="R558" s="11"/>
      <c r="S558" s="11"/>
      <c r="T558" s="11"/>
      <c r="U558" s="11"/>
      <c r="V558" s="11"/>
      <c r="W558" s="11"/>
      <c r="X558" s="11"/>
      <c r="Y558" s="11"/>
      <c r="Z558" s="11"/>
      <c r="AA558" s="11"/>
    </row>
    <row r="559" ht="14.25">
      <c r="A559" s="35"/>
      <c r="B559" s="44">
        <v>549</v>
      </c>
      <c r="C559" s="45" t="s">
        <v>49</v>
      </c>
      <c r="D559" s="45" t="s">
        <v>21</v>
      </c>
      <c r="E559" s="46">
        <v>998.20000000000005</v>
      </c>
      <c r="F559" s="47">
        <v>5</v>
      </c>
      <c r="G559" s="48">
        <f t="shared" si="69"/>
        <v>4991</v>
      </c>
      <c r="H559" s="39"/>
      <c r="I559" s="49">
        <f t="shared" si="63"/>
        <v>549</v>
      </c>
      <c r="J559" s="50" t="str">
        <f t="shared" si="65"/>
        <v xml:space="preserve">Переходник пожарный
</v>
      </c>
      <c r="K559" s="51"/>
      <c r="L559" s="51"/>
      <c r="M559" s="52" t="str">
        <f t="shared" si="66"/>
        <v>шт</v>
      </c>
      <c r="N559" s="53">
        <f t="shared" si="67"/>
        <v>998.20000000000005</v>
      </c>
      <c r="O559" s="54"/>
      <c r="P559" s="55">
        <f t="shared" si="68"/>
        <v>5</v>
      </c>
      <c r="Q559" s="43">
        <f t="shared" si="64"/>
        <v>0</v>
      </c>
      <c r="R559" s="11"/>
      <c r="S559" s="11"/>
      <c r="T559" s="11"/>
      <c r="U559" s="11"/>
      <c r="V559" s="11"/>
      <c r="W559" s="11"/>
      <c r="X559" s="11"/>
      <c r="Y559" s="11"/>
      <c r="Z559" s="11"/>
      <c r="AA559" s="11"/>
    </row>
    <row r="560" ht="14.25">
      <c r="A560" s="35"/>
      <c r="B560" s="44">
        <v>550</v>
      </c>
      <c r="C560" s="45" t="s">
        <v>49</v>
      </c>
      <c r="D560" s="45" t="s">
        <v>21</v>
      </c>
      <c r="E560" s="46">
        <v>998.20000000000005</v>
      </c>
      <c r="F560" s="47">
        <v>5</v>
      </c>
      <c r="G560" s="48">
        <f t="shared" si="69"/>
        <v>4991</v>
      </c>
      <c r="H560" s="39"/>
      <c r="I560" s="49">
        <f t="shared" si="63"/>
        <v>550</v>
      </c>
      <c r="J560" s="50" t="str">
        <f t="shared" si="65"/>
        <v xml:space="preserve">Переходник пожарный
</v>
      </c>
      <c r="K560" s="51"/>
      <c r="L560" s="51"/>
      <c r="M560" s="52" t="str">
        <f t="shared" si="66"/>
        <v>шт</v>
      </c>
      <c r="N560" s="53">
        <f t="shared" si="67"/>
        <v>998.20000000000005</v>
      </c>
      <c r="O560" s="54"/>
      <c r="P560" s="55">
        <f t="shared" si="68"/>
        <v>5</v>
      </c>
      <c r="Q560" s="43">
        <f t="shared" si="64"/>
        <v>0</v>
      </c>
      <c r="R560" s="11"/>
      <c r="S560" s="11"/>
      <c r="T560" s="11"/>
      <c r="U560" s="11"/>
      <c r="V560" s="11"/>
      <c r="W560" s="11"/>
      <c r="X560" s="11"/>
      <c r="Y560" s="11"/>
      <c r="Z560" s="11"/>
      <c r="AA560" s="11"/>
    </row>
    <row r="561" ht="14.25">
      <c r="A561" s="35"/>
      <c r="B561" s="44">
        <v>551</v>
      </c>
      <c r="C561" s="47" t="s">
        <v>28</v>
      </c>
      <c r="D561" s="45" t="s">
        <v>21</v>
      </c>
      <c r="E561" s="46">
        <v>175.93000000000001</v>
      </c>
      <c r="F561" s="47">
        <v>15</v>
      </c>
      <c r="G561" s="48">
        <f t="shared" si="69"/>
        <v>2638.9500000000003</v>
      </c>
      <c r="H561" s="39"/>
      <c r="I561" s="49">
        <f t="shared" si="63"/>
        <v>551</v>
      </c>
      <c r="J561" s="50" t="str">
        <f t="shared" si="65"/>
        <v xml:space="preserve">Полугайка (головка муфтовая)</v>
      </c>
      <c r="K561" s="51"/>
      <c r="L561" s="51"/>
      <c r="M561" s="52" t="str">
        <f t="shared" si="66"/>
        <v>шт</v>
      </c>
      <c r="N561" s="53">
        <f t="shared" si="67"/>
        <v>175.93000000000001</v>
      </c>
      <c r="O561" s="54"/>
      <c r="P561" s="55">
        <f t="shared" si="68"/>
        <v>15</v>
      </c>
      <c r="Q561" s="43">
        <f t="shared" si="64"/>
        <v>0</v>
      </c>
      <c r="R561" s="11"/>
      <c r="S561" s="11"/>
      <c r="T561" s="11"/>
      <c r="U561" s="11"/>
      <c r="V561" s="11"/>
      <c r="W561" s="11"/>
      <c r="X561" s="11"/>
      <c r="Y561" s="11"/>
      <c r="Z561" s="11"/>
      <c r="AA561" s="11"/>
    </row>
    <row r="562" ht="14.25">
      <c r="A562" s="35"/>
      <c r="B562" s="44">
        <v>552</v>
      </c>
      <c r="C562" s="47" t="s">
        <v>28</v>
      </c>
      <c r="D562" s="45" t="s">
        <v>21</v>
      </c>
      <c r="E562" s="46">
        <v>202.55000000000001</v>
      </c>
      <c r="F562" s="47">
        <v>15</v>
      </c>
      <c r="G562" s="48">
        <f t="shared" si="69"/>
        <v>3038.25</v>
      </c>
      <c r="H562" s="39"/>
      <c r="I562" s="49">
        <f t="shared" si="63"/>
        <v>552</v>
      </c>
      <c r="J562" s="50" t="str">
        <f t="shared" si="65"/>
        <v xml:space="preserve">Полугайка (головка муфтовая)</v>
      </c>
      <c r="K562" s="51"/>
      <c r="L562" s="51"/>
      <c r="M562" s="52" t="str">
        <f t="shared" si="66"/>
        <v>шт</v>
      </c>
      <c r="N562" s="53">
        <f t="shared" si="67"/>
        <v>202.55000000000001</v>
      </c>
      <c r="O562" s="54"/>
      <c r="P562" s="55">
        <f t="shared" si="68"/>
        <v>15</v>
      </c>
      <c r="Q562" s="43">
        <f t="shared" si="64"/>
        <v>0</v>
      </c>
      <c r="R562" s="11"/>
      <c r="S562" s="11"/>
      <c r="T562" s="11"/>
      <c r="U562" s="11"/>
      <c r="V562" s="11"/>
      <c r="W562" s="11"/>
      <c r="X562" s="11"/>
      <c r="Y562" s="11"/>
      <c r="Z562" s="11"/>
      <c r="AA562" s="11"/>
    </row>
    <row r="563" ht="14.25">
      <c r="A563" s="35"/>
      <c r="B563" s="44">
        <v>553</v>
      </c>
      <c r="C563" s="47" t="s">
        <v>28</v>
      </c>
      <c r="D563" s="45" t="s">
        <v>21</v>
      </c>
      <c r="E563" s="46">
        <v>279.5</v>
      </c>
      <c r="F563" s="47">
        <v>15</v>
      </c>
      <c r="G563" s="48">
        <f t="shared" si="69"/>
        <v>4192.5</v>
      </c>
      <c r="H563" s="39"/>
      <c r="I563" s="49">
        <f t="shared" si="63"/>
        <v>553</v>
      </c>
      <c r="J563" s="50" t="str">
        <f t="shared" si="65"/>
        <v xml:space="preserve">Полугайка (головка муфтовая)</v>
      </c>
      <c r="K563" s="51"/>
      <c r="L563" s="51"/>
      <c r="M563" s="52" t="str">
        <f t="shared" si="66"/>
        <v>шт</v>
      </c>
      <c r="N563" s="53">
        <f t="shared" si="67"/>
        <v>279.5</v>
      </c>
      <c r="O563" s="54"/>
      <c r="P563" s="55">
        <f t="shared" si="68"/>
        <v>15</v>
      </c>
      <c r="Q563" s="43">
        <f t="shared" si="64"/>
        <v>0</v>
      </c>
      <c r="R563" s="11"/>
      <c r="S563" s="11"/>
      <c r="T563" s="11"/>
      <c r="U563" s="11"/>
      <c r="V563" s="11"/>
      <c r="W563" s="11"/>
      <c r="X563" s="11"/>
      <c r="Y563" s="11"/>
      <c r="Z563" s="11"/>
      <c r="AA563" s="11"/>
    </row>
    <row r="564" ht="14.25">
      <c r="A564" s="35"/>
      <c r="B564" s="44">
        <v>554</v>
      </c>
      <c r="C564" s="47" t="s">
        <v>28</v>
      </c>
      <c r="D564" s="45" t="s">
        <v>21</v>
      </c>
      <c r="E564" s="46">
        <v>292.60000000000002</v>
      </c>
      <c r="F564" s="47">
        <v>15</v>
      </c>
      <c r="G564" s="48">
        <f t="shared" si="69"/>
        <v>4389</v>
      </c>
      <c r="H564" s="39"/>
      <c r="I564" s="49">
        <f t="shared" si="63"/>
        <v>554</v>
      </c>
      <c r="J564" s="50" t="str">
        <f t="shared" si="65"/>
        <v xml:space="preserve">Полугайка (головка муфтовая)</v>
      </c>
      <c r="K564" s="51"/>
      <c r="L564" s="51"/>
      <c r="M564" s="52" t="str">
        <f t="shared" si="66"/>
        <v>шт</v>
      </c>
      <c r="N564" s="53">
        <f t="shared" si="67"/>
        <v>292.60000000000002</v>
      </c>
      <c r="O564" s="54"/>
      <c r="P564" s="55">
        <f t="shared" si="68"/>
        <v>15</v>
      </c>
      <c r="Q564" s="43">
        <f t="shared" si="64"/>
        <v>0</v>
      </c>
      <c r="R564" s="11"/>
      <c r="S564" s="11"/>
      <c r="T564" s="11"/>
      <c r="U564" s="11"/>
      <c r="V564" s="11"/>
      <c r="W564" s="11"/>
      <c r="X564" s="11"/>
      <c r="Y564" s="11"/>
      <c r="Z564" s="11"/>
      <c r="AA564" s="11"/>
    </row>
    <row r="565" ht="14.25">
      <c r="A565" s="35"/>
      <c r="B565" s="44">
        <v>555</v>
      </c>
      <c r="C565" s="45" t="s">
        <v>22</v>
      </c>
      <c r="D565" s="45" t="s">
        <v>21</v>
      </c>
      <c r="E565" s="46">
        <v>175.93000000000001</v>
      </c>
      <c r="F565" s="47">
        <v>6</v>
      </c>
      <c r="G565" s="48">
        <f t="shared" si="69"/>
        <v>1055.5799999999999</v>
      </c>
      <c r="H565" s="39"/>
      <c r="I565" s="49">
        <f t="shared" si="63"/>
        <v>555</v>
      </c>
      <c r="J565" s="50" t="str">
        <f t="shared" si="65"/>
        <v xml:space="preserve">Головка рукавная </v>
      </c>
      <c r="K565" s="51"/>
      <c r="L565" s="51"/>
      <c r="M565" s="52" t="str">
        <f t="shared" si="66"/>
        <v>шт</v>
      </c>
      <c r="N565" s="53">
        <f t="shared" si="67"/>
        <v>175.93000000000001</v>
      </c>
      <c r="O565" s="54"/>
      <c r="P565" s="55">
        <f t="shared" si="68"/>
        <v>6</v>
      </c>
      <c r="Q565" s="43">
        <f t="shared" si="64"/>
        <v>0</v>
      </c>
      <c r="R565" s="11"/>
      <c r="S565" s="11"/>
      <c r="T565" s="11"/>
      <c r="U565" s="11"/>
      <c r="V565" s="11"/>
      <c r="W565" s="11"/>
      <c r="X565" s="11"/>
      <c r="Y565" s="11"/>
      <c r="Z565" s="11"/>
      <c r="AA565" s="11"/>
    </row>
    <row r="566" ht="14.25">
      <c r="A566" s="35"/>
      <c r="B566" s="44">
        <v>556</v>
      </c>
      <c r="C566" s="45" t="s">
        <v>22</v>
      </c>
      <c r="D566" s="45" t="s">
        <v>21</v>
      </c>
      <c r="E566" s="46">
        <v>203.38</v>
      </c>
      <c r="F566" s="47">
        <v>4</v>
      </c>
      <c r="G566" s="48">
        <f t="shared" si="69"/>
        <v>813.51999999999998</v>
      </c>
      <c r="H566" s="39"/>
      <c r="I566" s="49">
        <f t="shared" si="63"/>
        <v>556</v>
      </c>
      <c r="J566" s="50" t="str">
        <f t="shared" si="65"/>
        <v xml:space="preserve">Головка рукавная </v>
      </c>
      <c r="K566" s="51"/>
      <c r="L566" s="51"/>
      <c r="M566" s="52" t="str">
        <f t="shared" si="66"/>
        <v>шт</v>
      </c>
      <c r="N566" s="53">
        <f t="shared" si="67"/>
        <v>203.38</v>
      </c>
      <c r="O566" s="54"/>
      <c r="P566" s="55">
        <f t="shared" si="68"/>
        <v>4</v>
      </c>
      <c r="Q566" s="43">
        <f t="shared" si="64"/>
        <v>0</v>
      </c>
      <c r="R566" s="11"/>
      <c r="S566" s="11"/>
      <c r="T566" s="11"/>
      <c r="U566" s="11"/>
      <c r="V566" s="11"/>
      <c r="W566" s="11"/>
      <c r="X566" s="11"/>
      <c r="Y566" s="11"/>
      <c r="Z566" s="11"/>
      <c r="AA566" s="11"/>
    </row>
    <row r="567" ht="14.25">
      <c r="A567" s="35"/>
      <c r="B567" s="44">
        <v>557</v>
      </c>
      <c r="C567" s="45" t="s">
        <v>54</v>
      </c>
      <c r="D567" s="45" t="s">
        <v>21</v>
      </c>
      <c r="E567" s="46">
        <v>2276.52</v>
      </c>
      <c r="F567" s="47">
        <v>3</v>
      </c>
      <c r="G567" s="48">
        <f t="shared" si="69"/>
        <v>6829.5599999999995</v>
      </c>
      <c r="H567" s="39"/>
      <c r="I567" s="49">
        <f t="shared" si="63"/>
        <v>557</v>
      </c>
      <c r="J567" s="50" t="str">
        <f t="shared" si="65"/>
        <v xml:space="preserve">Кран пожарный </v>
      </c>
      <c r="K567" s="51"/>
      <c r="L567" s="51"/>
      <c r="M567" s="52" t="str">
        <f t="shared" si="66"/>
        <v>шт</v>
      </c>
      <c r="N567" s="53">
        <f t="shared" si="67"/>
        <v>2276.52</v>
      </c>
      <c r="O567" s="54"/>
      <c r="P567" s="55">
        <f t="shared" si="68"/>
        <v>3</v>
      </c>
      <c r="Q567" s="43">
        <f t="shared" si="64"/>
        <v>0</v>
      </c>
      <c r="R567" s="11"/>
      <c r="S567" s="11"/>
      <c r="T567" s="11"/>
      <c r="U567" s="11"/>
      <c r="V567" s="11"/>
      <c r="W567" s="11"/>
      <c r="X567" s="11"/>
      <c r="Y567" s="11"/>
      <c r="Z567" s="11"/>
      <c r="AA567" s="11"/>
    </row>
    <row r="568" ht="14.25">
      <c r="A568" s="35"/>
      <c r="B568" s="44">
        <v>558</v>
      </c>
      <c r="C568" s="45" t="s">
        <v>30</v>
      </c>
      <c r="D568" s="45" t="s">
        <v>21</v>
      </c>
      <c r="E568" s="46">
        <v>8467.0200000000004</v>
      </c>
      <c r="F568" s="47">
        <v>3</v>
      </c>
      <c r="G568" s="48">
        <f t="shared" si="69"/>
        <v>25401.060000000001</v>
      </c>
      <c r="H568" s="39"/>
      <c r="I568" s="49">
        <f t="shared" si="63"/>
        <v>558</v>
      </c>
      <c r="J568" s="50" t="str">
        <f t="shared" si="65"/>
        <v xml:space="preserve">Рукав пожарный</v>
      </c>
      <c r="K568" s="51"/>
      <c r="L568" s="51"/>
      <c r="M568" s="52" t="str">
        <f t="shared" si="66"/>
        <v>шт</v>
      </c>
      <c r="N568" s="53">
        <f t="shared" si="67"/>
        <v>8467.0200000000004</v>
      </c>
      <c r="O568" s="54"/>
      <c r="P568" s="55">
        <f t="shared" si="68"/>
        <v>3</v>
      </c>
      <c r="Q568" s="43">
        <f t="shared" si="64"/>
        <v>0</v>
      </c>
      <c r="R568" s="11"/>
      <c r="S568" s="11"/>
      <c r="T568" s="11"/>
      <c r="U568" s="11"/>
      <c r="V568" s="11"/>
      <c r="W568" s="11"/>
      <c r="X568" s="11"/>
      <c r="Y568" s="11"/>
      <c r="Z568" s="11"/>
      <c r="AA568" s="11"/>
    </row>
    <row r="569" ht="14.25">
      <c r="A569" s="35"/>
      <c r="B569" s="44">
        <v>559</v>
      </c>
      <c r="C569" s="45" t="s">
        <v>30</v>
      </c>
      <c r="D569" s="45" t="s">
        <v>21</v>
      </c>
      <c r="E569" s="46">
        <v>2252.8099999999999</v>
      </c>
      <c r="F569" s="47">
        <v>2</v>
      </c>
      <c r="G569" s="48">
        <f t="shared" si="69"/>
        <v>4505.6199999999999</v>
      </c>
      <c r="H569" s="39"/>
      <c r="I569" s="49">
        <f t="shared" si="63"/>
        <v>559</v>
      </c>
      <c r="J569" s="50" t="str">
        <f t="shared" si="65"/>
        <v xml:space="preserve">Рукав пожарный</v>
      </c>
      <c r="K569" s="51"/>
      <c r="L569" s="51"/>
      <c r="M569" s="52" t="str">
        <f t="shared" si="66"/>
        <v>шт</v>
      </c>
      <c r="N569" s="53">
        <f t="shared" si="67"/>
        <v>2252.8099999999999</v>
      </c>
      <c r="O569" s="54"/>
      <c r="P569" s="55">
        <f t="shared" si="68"/>
        <v>2</v>
      </c>
      <c r="Q569" s="43">
        <f t="shared" si="64"/>
        <v>0</v>
      </c>
      <c r="R569" s="11"/>
      <c r="S569" s="11"/>
      <c r="T569" s="11"/>
      <c r="U569" s="11"/>
      <c r="V569" s="11"/>
      <c r="W569" s="11"/>
      <c r="X569" s="11"/>
      <c r="Y569" s="11"/>
      <c r="Z569" s="11"/>
      <c r="AA569" s="11"/>
    </row>
    <row r="570" ht="14.25">
      <c r="A570" s="35"/>
      <c r="B570" s="44">
        <v>560</v>
      </c>
      <c r="C570" s="45" t="s">
        <v>30</v>
      </c>
      <c r="D570" s="45" t="s">
        <v>21</v>
      </c>
      <c r="E570" s="46">
        <v>2252.8099999999999</v>
      </c>
      <c r="F570" s="47">
        <v>6</v>
      </c>
      <c r="G570" s="48">
        <f t="shared" si="69"/>
        <v>13516.860000000001</v>
      </c>
      <c r="H570" s="39"/>
      <c r="I570" s="49">
        <f t="shared" si="63"/>
        <v>560</v>
      </c>
      <c r="J570" s="50" t="str">
        <f t="shared" si="65"/>
        <v xml:space="preserve">Рукав пожарный</v>
      </c>
      <c r="K570" s="51"/>
      <c r="L570" s="51"/>
      <c r="M570" s="52" t="str">
        <f t="shared" si="66"/>
        <v>шт</v>
      </c>
      <c r="N570" s="53">
        <f t="shared" si="67"/>
        <v>2252.8099999999999</v>
      </c>
      <c r="O570" s="54"/>
      <c r="P570" s="55">
        <f t="shared" si="68"/>
        <v>6</v>
      </c>
      <c r="Q570" s="43">
        <f t="shared" si="64"/>
        <v>0</v>
      </c>
      <c r="R570" s="11"/>
      <c r="S570" s="11"/>
      <c r="T570" s="11"/>
      <c r="U570" s="11"/>
      <c r="V570" s="11"/>
      <c r="W570" s="11"/>
      <c r="X570" s="11"/>
      <c r="Y570" s="11"/>
      <c r="Z570" s="11"/>
      <c r="AA570" s="11"/>
    </row>
    <row r="571" ht="14.25">
      <c r="A571" s="35"/>
      <c r="B571" s="44">
        <v>561</v>
      </c>
      <c r="C571" s="45" t="s">
        <v>32</v>
      </c>
      <c r="D571" s="45" t="s">
        <v>21</v>
      </c>
      <c r="E571" s="46">
        <v>325.87</v>
      </c>
      <c r="F571" s="47">
        <v>4</v>
      </c>
      <c r="G571" s="48">
        <f t="shared" si="69"/>
        <v>1303.48</v>
      </c>
      <c r="H571" s="39"/>
      <c r="I571" s="49">
        <f t="shared" si="63"/>
        <v>561</v>
      </c>
      <c r="J571" s="50" t="str">
        <f t="shared" si="65"/>
        <v xml:space="preserve">Ствол пожарный</v>
      </c>
      <c r="K571" s="51"/>
      <c r="L571" s="51"/>
      <c r="M571" s="52" t="str">
        <f t="shared" si="66"/>
        <v>шт</v>
      </c>
      <c r="N571" s="53">
        <f t="shared" si="67"/>
        <v>325.87</v>
      </c>
      <c r="O571" s="54"/>
      <c r="P571" s="55">
        <f t="shared" si="68"/>
        <v>4</v>
      </c>
      <c r="Q571" s="43">
        <f t="shared" si="64"/>
        <v>0</v>
      </c>
      <c r="R571" s="11"/>
      <c r="S571" s="11"/>
      <c r="T571" s="11"/>
      <c r="U571" s="11"/>
      <c r="V571" s="11"/>
      <c r="W571" s="11"/>
      <c r="X571" s="11"/>
      <c r="Y571" s="11"/>
      <c r="Z571" s="11"/>
      <c r="AA571" s="11"/>
    </row>
    <row r="572" ht="14.25">
      <c r="A572" s="35"/>
      <c r="B572" s="44">
        <v>562</v>
      </c>
      <c r="C572" s="45" t="s">
        <v>84</v>
      </c>
      <c r="D572" s="45" t="s">
        <v>21</v>
      </c>
      <c r="E572" s="46">
        <v>3059.0700000000002</v>
      </c>
      <c r="F572" s="47">
        <v>1</v>
      </c>
      <c r="G572" s="48">
        <f t="shared" si="69"/>
        <v>3059.0700000000002</v>
      </c>
      <c r="H572" s="39"/>
      <c r="I572" s="49">
        <f t="shared" si="63"/>
        <v>562</v>
      </c>
      <c r="J572" s="50" t="str">
        <f t="shared" si="65"/>
        <v xml:space="preserve">Клапан пожарного крана </v>
      </c>
      <c r="K572" s="51"/>
      <c r="L572" s="51"/>
      <c r="M572" s="52" t="str">
        <f t="shared" si="66"/>
        <v>шт</v>
      </c>
      <c r="N572" s="53">
        <f t="shared" si="67"/>
        <v>3059.0700000000002</v>
      </c>
      <c r="O572" s="54"/>
      <c r="P572" s="55">
        <f t="shared" si="68"/>
        <v>1</v>
      </c>
      <c r="Q572" s="43">
        <f t="shared" si="64"/>
        <v>0</v>
      </c>
      <c r="R572" s="11"/>
      <c r="S572" s="11"/>
      <c r="T572" s="11"/>
      <c r="U572" s="11"/>
      <c r="V572" s="11"/>
      <c r="W572" s="11"/>
      <c r="X572" s="11"/>
      <c r="Y572" s="11"/>
      <c r="Z572" s="11"/>
      <c r="AA572" s="11"/>
    </row>
    <row r="573" ht="14.25">
      <c r="A573" s="35"/>
      <c r="B573" s="44">
        <v>563</v>
      </c>
      <c r="C573" s="45" t="s">
        <v>65</v>
      </c>
      <c r="D573" s="45" t="s">
        <v>21</v>
      </c>
      <c r="E573" s="46">
        <v>16.43</v>
      </c>
      <c r="F573" s="47">
        <v>10</v>
      </c>
      <c r="G573" s="48">
        <f t="shared" si="69"/>
        <v>164.30000000000001</v>
      </c>
      <c r="H573" s="39"/>
      <c r="I573" s="49">
        <f t="shared" si="63"/>
        <v>563</v>
      </c>
      <c r="J573" s="50" t="str">
        <f t="shared" si="65"/>
        <v xml:space="preserve">Кольцо КН-50 (или эквивалент) </v>
      </c>
      <c r="K573" s="51"/>
      <c r="L573" s="51"/>
      <c r="M573" s="52" t="str">
        <f t="shared" si="66"/>
        <v>шт</v>
      </c>
      <c r="N573" s="53">
        <f t="shared" si="67"/>
        <v>16.43</v>
      </c>
      <c r="O573" s="54"/>
      <c r="P573" s="55">
        <f t="shared" si="68"/>
        <v>10</v>
      </c>
      <c r="Q573" s="43">
        <f t="shared" si="64"/>
        <v>0</v>
      </c>
      <c r="R573" s="11"/>
      <c r="S573" s="11"/>
      <c r="T573" s="11"/>
      <c r="U573" s="11"/>
      <c r="V573" s="11"/>
      <c r="W573" s="11"/>
      <c r="X573" s="11"/>
      <c r="Y573" s="11"/>
      <c r="Z573" s="11"/>
      <c r="AA573" s="11"/>
    </row>
    <row r="574" ht="14.25">
      <c r="A574" s="35"/>
      <c r="B574" s="44">
        <v>564</v>
      </c>
      <c r="C574" s="45" t="s">
        <v>34</v>
      </c>
      <c r="D574" s="45" t="s">
        <v>21</v>
      </c>
      <c r="E574" s="46">
        <v>3763.4200000000001</v>
      </c>
      <c r="F574" s="47">
        <v>1</v>
      </c>
      <c r="G574" s="48">
        <f t="shared" si="69"/>
        <v>3763.4200000000001</v>
      </c>
      <c r="H574" s="39"/>
      <c r="I574" s="49">
        <f t="shared" si="63"/>
        <v>564</v>
      </c>
      <c r="J574" s="50" t="str">
        <f t="shared" si="65"/>
        <v xml:space="preserve">Кошма асбестовая </v>
      </c>
      <c r="K574" s="51"/>
      <c r="L574" s="51"/>
      <c r="M574" s="52" t="str">
        <f t="shared" si="66"/>
        <v>шт</v>
      </c>
      <c r="N574" s="53">
        <f t="shared" si="67"/>
        <v>3763.4200000000001</v>
      </c>
      <c r="O574" s="54"/>
      <c r="P574" s="55">
        <f t="shared" si="68"/>
        <v>1</v>
      </c>
      <c r="Q574" s="43">
        <f t="shared" si="64"/>
        <v>0</v>
      </c>
      <c r="R574" s="11"/>
      <c r="S574" s="11"/>
      <c r="T574" s="11"/>
      <c r="U574" s="11"/>
      <c r="V574" s="11"/>
      <c r="W574" s="11"/>
      <c r="X574" s="11"/>
      <c r="Y574" s="11"/>
      <c r="Z574" s="11"/>
      <c r="AA574" s="11"/>
    </row>
    <row r="575" ht="14.25">
      <c r="A575" s="35"/>
      <c r="B575" s="44">
        <v>565</v>
      </c>
      <c r="C575" s="45" t="s">
        <v>53</v>
      </c>
      <c r="D575" s="45" t="s">
        <v>21</v>
      </c>
      <c r="E575" s="46">
        <v>19756.040000000001</v>
      </c>
      <c r="F575" s="47">
        <v>4</v>
      </c>
      <c r="G575" s="48">
        <f t="shared" si="69"/>
        <v>79024.160000000003</v>
      </c>
      <c r="H575" s="39"/>
      <c r="I575" s="49">
        <f t="shared" si="63"/>
        <v>565</v>
      </c>
      <c r="J575" s="50" t="str">
        <f t="shared" si="65"/>
        <v xml:space="preserve">Щит пожарный</v>
      </c>
      <c r="K575" s="51"/>
      <c r="L575" s="51"/>
      <c r="M575" s="52" t="str">
        <f t="shared" si="66"/>
        <v>шт</v>
      </c>
      <c r="N575" s="53">
        <f t="shared" si="67"/>
        <v>19756.040000000001</v>
      </c>
      <c r="O575" s="54"/>
      <c r="P575" s="55">
        <f t="shared" si="68"/>
        <v>4</v>
      </c>
      <c r="Q575" s="43">
        <f t="shared" si="64"/>
        <v>0</v>
      </c>
      <c r="R575" s="11"/>
      <c r="S575" s="11"/>
      <c r="T575" s="11"/>
      <c r="U575" s="11"/>
      <c r="V575" s="11"/>
      <c r="W575" s="11"/>
      <c r="X575" s="11"/>
      <c r="Y575" s="11"/>
      <c r="Z575" s="11"/>
      <c r="AA575" s="11"/>
    </row>
    <row r="576" ht="14.25">
      <c r="A576" s="35"/>
      <c r="B576" s="44">
        <v>566</v>
      </c>
      <c r="C576" s="45" t="s">
        <v>27</v>
      </c>
      <c r="D576" s="45" t="s">
        <v>21</v>
      </c>
      <c r="E576" s="46">
        <v>1351.73</v>
      </c>
      <c r="F576" s="47">
        <v>15</v>
      </c>
      <c r="G576" s="48">
        <f t="shared" si="69"/>
        <v>20275.950000000001</v>
      </c>
      <c r="H576" s="39"/>
      <c r="I576" s="49">
        <f t="shared" si="63"/>
        <v>566</v>
      </c>
      <c r="J576" s="50" t="str">
        <f t="shared" si="65"/>
        <v xml:space="preserve">Кронштейн для огнетушителей</v>
      </c>
      <c r="K576" s="51"/>
      <c r="L576" s="51"/>
      <c r="M576" s="52" t="str">
        <f t="shared" si="66"/>
        <v>шт</v>
      </c>
      <c r="N576" s="53">
        <f t="shared" si="67"/>
        <v>1351.73</v>
      </c>
      <c r="O576" s="54"/>
      <c r="P576" s="55">
        <f t="shared" si="68"/>
        <v>15</v>
      </c>
      <c r="Q576" s="43">
        <f t="shared" si="64"/>
        <v>0</v>
      </c>
      <c r="R576" s="11"/>
      <c r="S576" s="11"/>
      <c r="T576" s="11"/>
      <c r="U576" s="11"/>
      <c r="V576" s="11"/>
      <c r="W576" s="11"/>
      <c r="X576" s="11"/>
      <c r="Y576" s="11"/>
      <c r="Z576" s="11"/>
      <c r="AA576" s="11"/>
    </row>
    <row r="577" ht="14.25">
      <c r="A577" s="35"/>
      <c r="B577" s="44">
        <v>567</v>
      </c>
      <c r="C577" s="45" t="s">
        <v>37</v>
      </c>
      <c r="D577" s="45" t="s">
        <v>21</v>
      </c>
      <c r="E577" s="46">
        <v>1715.6600000000001</v>
      </c>
      <c r="F577" s="47">
        <v>1</v>
      </c>
      <c r="G577" s="48">
        <f t="shared" si="69"/>
        <v>1715.6600000000001</v>
      </c>
      <c r="H577" s="39"/>
      <c r="I577" s="49">
        <f t="shared" si="63"/>
        <v>567</v>
      </c>
      <c r="J577" s="50" t="str">
        <f t="shared" si="65"/>
        <v xml:space="preserve">Огнетушитель </v>
      </c>
      <c r="K577" s="51"/>
      <c r="L577" s="51"/>
      <c r="M577" s="52" t="str">
        <f t="shared" si="66"/>
        <v>шт</v>
      </c>
      <c r="N577" s="53">
        <f t="shared" si="67"/>
        <v>1715.6600000000001</v>
      </c>
      <c r="O577" s="54"/>
      <c r="P577" s="55">
        <f t="shared" si="68"/>
        <v>1</v>
      </c>
      <c r="Q577" s="43">
        <f t="shared" si="64"/>
        <v>0</v>
      </c>
      <c r="R577" s="11"/>
      <c r="S577" s="11"/>
      <c r="T577" s="11"/>
      <c r="U577" s="11"/>
      <c r="V577" s="11"/>
      <c r="W577" s="11"/>
      <c r="X577" s="11"/>
      <c r="Y577" s="11"/>
      <c r="Z577" s="11"/>
      <c r="AA577" s="11"/>
    </row>
    <row r="578" ht="14.25">
      <c r="A578" s="35"/>
      <c r="B578" s="44">
        <v>568</v>
      </c>
      <c r="C578" s="45" t="s">
        <v>37</v>
      </c>
      <c r="D578" s="45" t="s">
        <v>21</v>
      </c>
      <c r="E578" s="46">
        <v>769.86000000000001</v>
      </c>
      <c r="F578" s="47">
        <v>16</v>
      </c>
      <c r="G578" s="48">
        <f t="shared" si="69"/>
        <v>12317.76</v>
      </c>
      <c r="H578" s="39"/>
      <c r="I578" s="49">
        <f t="shared" si="63"/>
        <v>568</v>
      </c>
      <c r="J578" s="50" t="str">
        <f t="shared" si="65"/>
        <v xml:space="preserve">Огнетушитель </v>
      </c>
      <c r="K578" s="51"/>
      <c r="L578" s="51"/>
      <c r="M578" s="52" t="str">
        <f t="shared" si="66"/>
        <v>шт</v>
      </c>
      <c r="N578" s="53">
        <f t="shared" si="67"/>
        <v>769.86000000000001</v>
      </c>
      <c r="O578" s="54"/>
      <c r="P578" s="55">
        <f t="shared" si="68"/>
        <v>16</v>
      </c>
      <c r="Q578" s="43">
        <f t="shared" si="64"/>
        <v>0</v>
      </c>
      <c r="R578" s="11"/>
      <c r="S578" s="11"/>
      <c r="T578" s="11"/>
      <c r="U578" s="11"/>
      <c r="V578" s="11"/>
      <c r="W578" s="11"/>
      <c r="X578" s="11"/>
      <c r="Y578" s="11"/>
      <c r="Z578" s="11"/>
      <c r="AA578" s="11"/>
    </row>
    <row r="579" ht="14.25">
      <c r="A579" s="35"/>
      <c r="B579" s="44">
        <v>569</v>
      </c>
      <c r="C579" s="45" t="s">
        <v>37</v>
      </c>
      <c r="D579" s="45" t="s">
        <v>21</v>
      </c>
      <c r="E579" s="46">
        <v>919.38</v>
      </c>
      <c r="F579" s="47">
        <v>12</v>
      </c>
      <c r="G579" s="48">
        <f t="shared" si="69"/>
        <v>11032.559999999999</v>
      </c>
      <c r="H579" s="39"/>
      <c r="I579" s="49">
        <f t="shared" si="63"/>
        <v>569</v>
      </c>
      <c r="J579" s="50" t="str">
        <f t="shared" si="65"/>
        <v xml:space="preserve">Огнетушитель </v>
      </c>
      <c r="K579" s="51"/>
      <c r="L579" s="51"/>
      <c r="M579" s="52" t="str">
        <f t="shared" si="66"/>
        <v>шт</v>
      </c>
      <c r="N579" s="53">
        <f t="shared" si="67"/>
        <v>919.38</v>
      </c>
      <c r="O579" s="54"/>
      <c r="P579" s="55">
        <f t="shared" si="68"/>
        <v>12</v>
      </c>
      <c r="Q579" s="43">
        <f t="shared" si="64"/>
        <v>0</v>
      </c>
      <c r="R579" s="11"/>
      <c r="S579" s="11"/>
      <c r="T579" s="11"/>
      <c r="U579" s="11"/>
      <c r="V579" s="11"/>
      <c r="W579" s="11"/>
      <c r="X579" s="11"/>
      <c r="Y579" s="11"/>
      <c r="Z579" s="11"/>
      <c r="AA579" s="11"/>
    </row>
    <row r="580" ht="14.25">
      <c r="A580" s="35"/>
      <c r="B580" s="44">
        <v>570</v>
      </c>
      <c r="C580" s="45" t="s">
        <v>37</v>
      </c>
      <c r="D580" s="45" t="s">
        <v>21</v>
      </c>
      <c r="E580" s="46">
        <v>1180.1600000000001</v>
      </c>
      <c r="F580" s="47">
        <v>22</v>
      </c>
      <c r="G580" s="48">
        <f t="shared" si="69"/>
        <v>25963.52</v>
      </c>
      <c r="H580" s="39"/>
      <c r="I580" s="49">
        <f t="shared" si="63"/>
        <v>570</v>
      </c>
      <c r="J580" s="50" t="str">
        <f t="shared" si="65"/>
        <v xml:space="preserve">Огнетушитель </v>
      </c>
      <c r="K580" s="51"/>
      <c r="L580" s="51"/>
      <c r="M580" s="52" t="str">
        <f t="shared" si="66"/>
        <v>шт</v>
      </c>
      <c r="N580" s="53">
        <f t="shared" si="67"/>
        <v>1180.1600000000001</v>
      </c>
      <c r="O580" s="54"/>
      <c r="P580" s="55">
        <f t="shared" si="68"/>
        <v>22</v>
      </c>
      <c r="Q580" s="43">
        <f t="shared" si="64"/>
        <v>0</v>
      </c>
      <c r="R580" s="11"/>
      <c r="S580" s="11"/>
      <c r="T580" s="11"/>
      <c r="U580" s="11"/>
      <c r="V580" s="11"/>
      <c r="W580" s="11"/>
      <c r="X580" s="11"/>
      <c r="Y580" s="11"/>
      <c r="Z580" s="11"/>
      <c r="AA580" s="11"/>
    </row>
    <row r="581" ht="14.25">
      <c r="A581" s="35"/>
      <c r="B581" s="44">
        <v>571</v>
      </c>
      <c r="C581" s="45" t="s">
        <v>37</v>
      </c>
      <c r="D581" s="45" t="s">
        <v>21</v>
      </c>
      <c r="E581" s="46">
        <v>2164.0100000000002</v>
      </c>
      <c r="F581" s="47">
        <v>10</v>
      </c>
      <c r="G581" s="48">
        <f t="shared" si="69"/>
        <v>21640.100000000002</v>
      </c>
      <c r="H581" s="39"/>
      <c r="I581" s="49">
        <f t="shared" si="63"/>
        <v>571</v>
      </c>
      <c r="J581" s="50" t="str">
        <f t="shared" si="65"/>
        <v xml:space="preserve">Огнетушитель </v>
      </c>
      <c r="K581" s="51"/>
      <c r="L581" s="51"/>
      <c r="M581" s="52" t="str">
        <f t="shared" si="66"/>
        <v>шт</v>
      </c>
      <c r="N581" s="53">
        <f t="shared" si="67"/>
        <v>2164.0100000000002</v>
      </c>
      <c r="O581" s="54"/>
      <c r="P581" s="55">
        <f t="shared" si="68"/>
        <v>10</v>
      </c>
      <c r="Q581" s="43">
        <f t="shared" si="64"/>
        <v>0</v>
      </c>
      <c r="R581" s="11"/>
      <c r="S581" s="11"/>
      <c r="T581" s="11"/>
      <c r="U581" s="11"/>
      <c r="V581" s="11"/>
      <c r="W581" s="11"/>
      <c r="X581" s="11"/>
      <c r="Y581" s="11"/>
      <c r="Z581" s="11"/>
      <c r="AA581" s="11"/>
    </row>
    <row r="582" ht="14.25">
      <c r="A582" s="35"/>
      <c r="B582" s="44">
        <v>572</v>
      </c>
      <c r="C582" s="45" t="s">
        <v>37</v>
      </c>
      <c r="D582" s="45" t="s">
        <v>21</v>
      </c>
      <c r="E582" s="46">
        <v>3090.0500000000002</v>
      </c>
      <c r="F582" s="47">
        <v>14</v>
      </c>
      <c r="G582" s="48">
        <f t="shared" si="69"/>
        <v>43260.700000000004</v>
      </c>
      <c r="H582" s="39"/>
      <c r="I582" s="49">
        <f t="shared" si="63"/>
        <v>572</v>
      </c>
      <c r="J582" s="50" t="str">
        <f t="shared" si="65"/>
        <v xml:space="preserve">Огнетушитель </v>
      </c>
      <c r="K582" s="51"/>
      <c r="L582" s="51"/>
      <c r="M582" s="52" t="str">
        <f t="shared" si="66"/>
        <v>шт</v>
      </c>
      <c r="N582" s="53">
        <f t="shared" si="67"/>
        <v>3090.0500000000002</v>
      </c>
      <c r="O582" s="54"/>
      <c r="P582" s="55">
        <f t="shared" si="68"/>
        <v>14</v>
      </c>
      <c r="Q582" s="43">
        <f t="shared" si="64"/>
        <v>0</v>
      </c>
      <c r="R582" s="11"/>
      <c r="S582" s="11"/>
      <c r="T582" s="11"/>
      <c r="U582" s="11"/>
      <c r="V582" s="11"/>
      <c r="W582" s="11"/>
      <c r="X582" s="11"/>
      <c r="Y582" s="11"/>
      <c r="Z582" s="11"/>
      <c r="AA582" s="11"/>
    </row>
    <row r="583" ht="14.25">
      <c r="A583" s="35"/>
      <c r="B583" s="44">
        <v>573</v>
      </c>
      <c r="C583" s="45" t="s">
        <v>62</v>
      </c>
      <c r="D583" s="45" t="s">
        <v>21</v>
      </c>
      <c r="E583" s="46">
        <v>342.50999999999999</v>
      </c>
      <c r="F583" s="47">
        <v>10</v>
      </c>
      <c r="G583" s="48">
        <f t="shared" si="69"/>
        <v>3425.0999999999999</v>
      </c>
      <c r="H583" s="39"/>
      <c r="I583" s="49">
        <f t="shared" si="63"/>
        <v>573</v>
      </c>
      <c r="J583" s="50" t="str">
        <f t="shared" si="65"/>
        <v xml:space="preserve">Подставка </v>
      </c>
      <c r="K583" s="51"/>
      <c r="L583" s="51"/>
      <c r="M583" s="52" t="str">
        <f t="shared" si="66"/>
        <v>шт</v>
      </c>
      <c r="N583" s="53">
        <f t="shared" si="67"/>
        <v>342.50999999999999</v>
      </c>
      <c r="O583" s="54"/>
      <c r="P583" s="55">
        <f t="shared" si="68"/>
        <v>10</v>
      </c>
      <c r="Q583" s="43">
        <f t="shared" si="64"/>
        <v>0</v>
      </c>
      <c r="R583" s="11"/>
      <c r="S583" s="11"/>
      <c r="T583" s="11"/>
      <c r="U583" s="11"/>
      <c r="V583" s="11"/>
      <c r="W583" s="11"/>
      <c r="X583" s="11"/>
      <c r="Y583" s="11"/>
      <c r="Z583" s="11"/>
      <c r="AA583" s="11"/>
    </row>
    <row r="584" ht="14.25">
      <c r="A584" s="35"/>
      <c r="B584" s="44">
        <v>574</v>
      </c>
      <c r="C584" s="45" t="s">
        <v>93</v>
      </c>
      <c r="D584" s="45" t="s">
        <v>21</v>
      </c>
      <c r="E584" s="46">
        <v>742.91999999999996</v>
      </c>
      <c r="F584" s="47">
        <v>8</v>
      </c>
      <c r="G584" s="48">
        <f t="shared" si="69"/>
        <v>5943.3599999999997</v>
      </c>
      <c r="H584" s="39"/>
      <c r="I584" s="49">
        <f t="shared" si="63"/>
        <v>574</v>
      </c>
      <c r="J584" s="50" t="str">
        <f t="shared" si="65"/>
        <v>Чехол</v>
      </c>
      <c r="K584" s="51"/>
      <c r="L584" s="51"/>
      <c r="M584" s="52" t="str">
        <f t="shared" si="66"/>
        <v>шт</v>
      </c>
      <c r="N584" s="53">
        <f t="shared" si="67"/>
        <v>742.91999999999996</v>
      </c>
      <c r="O584" s="54"/>
      <c r="P584" s="55">
        <f t="shared" si="68"/>
        <v>8</v>
      </c>
      <c r="Q584" s="43">
        <f t="shared" si="64"/>
        <v>0</v>
      </c>
      <c r="R584" s="11"/>
      <c r="S584" s="11"/>
      <c r="T584" s="11"/>
      <c r="U584" s="11"/>
      <c r="V584" s="11"/>
      <c r="W584" s="11"/>
      <c r="X584" s="11"/>
      <c r="Y584" s="11"/>
      <c r="Z584" s="11"/>
      <c r="AA584" s="11"/>
    </row>
    <row r="585" ht="14.25">
      <c r="A585" s="35"/>
      <c r="B585" s="44">
        <v>575</v>
      </c>
      <c r="C585" s="45" t="s">
        <v>37</v>
      </c>
      <c r="D585" s="45" t="s">
        <v>21</v>
      </c>
      <c r="E585" s="46">
        <v>5416.6700000000001</v>
      </c>
      <c r="F585" s="47">
        <v>7</v>
      </c>
      <c r="G585" s="48">
        <f t="shared" si="69"/>
        <v>37916.690000000002</v>
      </c>
      <c r="H585" s="39"/>
      <c r="I585" s="49">
        <f t="shared" si="63"/>
        <v>575</v>
      </c>
      <c r="J585" s="50" t="str">
        <f t="shared" si="65"/>
        <v xml:space="preserve">Огнетушитель </v>
      </c>
      <c r="K585" s="51"/>
      <c r="L585" s="51"/>
      <c r="M585" s="52" t="str">
        <f t="shared" si="66"/>
        <v>шт</v>
      </c>
      <c r="N585" s="53">
        <f t="shared" si="67"/>
        <v>5416.6700000000001</v>
      </c>
      <c r="O585" s="54"/>
      <c r="P585" s="55">
        <f t="shared" si="68"/>
        <v>7</v>
      </c>
      <c r="Q585" s="43">
        <f t="shared" si="64"/>
        <v>0</v>
      </c>
      <c r="R585" s="11"/>
      <c r="S585" s="11"/>
      <c r="T585" s="11"/>
      <c r="U585" s="11"/>
      <c r="V585" s="11"/>
      <c r="W585" s="11"/>
      <c r="X585" s="11"/>
      <c r="Y585" s="11"/>
      <c r="Z585" s="11"/>
      <c r="AA585" s="11"/>
    </row>
    <row r="586" ht="14.25">
      <c r="A586" s="35"/>
      <c r="B586" s="44">
        <v>576</v>
      </c>
      <c r="C586" s="45" t="s">
        <v>58</v>
      </c>
      <c r="D586" s="45" t="s">
        <v>21</v>
      </c>
      <c r="E586" s="46">
        <v>1250</v>
      </c>
      <c r="F586" s="47">
        <v>2</v>
      </c>
      <c r="G586" s="48">
        <f t="shared" si="69"/>
        <v>2500</v>
      </c>
      <c r="H586" s="39"/>
      <c r="I586" s="49">
        <f t="shared" si="63"/>
        <v>576</v>
      </c>
      <c r="J586" s="50" t="str">
        <f t="shared" si="65"/>
        <v>Огнетушитель</v>
      </c>
      <c r="K586" s="51"/>
      <c r="L586" s="51"/>
      <c r="M586" s="52" t="str">
        <f t="shared" si="66"/>
        <v>шт</v>
      </c>
      <c r="N586" s="53">
        <f t="shared" si="67"/>
        <v>1250</v>
      </c>
      <c r="O586" s="54"/>
      <c r="P586" s="55">
        <f t="shared" si="68"/>
        <v>2</v>
      </c>
      <c r="Q586" s="43">
        <f t="shared" si="64"/>
        <v>0</v>
      </c>
      <c r="R586" s="11"/>
      <c r="S586" s="11"/>
      <c r="T586" s="11"/>
      <c r="U586" s="11"/>
      <c r="V586" s="11"/>
      <c r="W586" s="11"/>
      <c r="X586" s="11"/>
      <c r="Y586" s="11"/>
      <c r="Z586" s="11"/>
      <c r="AA586" s="11"/>
    </row>
    <row r="587" ht="42.75">
      <c r="A587" s="35"/>
      <c r="B587" s="44">
        <v>577</v>
      </c>
      <c r="C587" s="45" t="s">
        <v>48</v>
      </c>
      <c r="D587" s="45" t="s">
        <v>21</v>
      </c>
      <c r="E587" s="46">
        <v>1155</v>
      </c>
      <c r="F587" s="47">
        <v>4</v>
      </c>
      <c r="G587" s="48">
        <f t="shared" si="69"/>
        <v>4620</v>
      </c>
      <c r="H587" s="39"/>
      <c r="I587" s="49">
        <f t="shared" si="63"/>
        <v>577</v>
      </c>
      <c r="J587" s="50" t="str">
        <f t="shared" si="65"/>
        <v xml:space="preserve">Шланг к огнетушителям
</v>
      </c>
      <c r="K587" s="51"/>
      <c r="L587" s="51"/>
      <c r="M587" s="52" t="str">
        <f t="shared" si="66"/>
        <v>шт</v>
      </c>
      <c r="N587" s="53">
        <f t="shared" si="67"/>
        <v>1155</v>
      </c>
      <c r="O587" s="54"/>
      <c r="P587" s="55">
        <f t="shared" si="68"/>
        <v>4</v>
      </c>
      <c r="Q587" s="43">
        <f t="shared" si="64"/>
        <v>0</v>
      </c>
      <c r="R587" s="11"/>
      <c r="S587" s="11"/>
      <c r="T587" s="11"/>
      <c r="U587" s="11"/>
      <c r="V587" s="11"/>
      <c r="W587" s="11"/>
      <c r="X587" s="11"/>
      <c r="Y587" s="11"/>
      <c r="Z587" s="11"/>
      <c r="AA587" s="11"/>
    </row>
    <row r="588" ht="28.5">
      <c r="A588" s="35"/>
      <c r="B588" s="44">
        <v>578</v>
      </c>
      <c r="C588" s="45" t="s">
        <v>57</v>
      </c>
      <c r="D588" s="45" t="s">
        <v>21</v>
      </c>
      <c r="E588" s="46">
        <v>1214</v>
      </c>
      <c r="F588" s="47">
        <v>2</v>
      </c>
      <c r="G588" s="48">
        <f t="shared" si="69"/>
        <v>2428</v>
      </c>
      <c r="H588" s="39"/>
      <c r="I588" s="49">
        <f t="shared" si="63"/>
        <v>578</v>
      </c>
      <c r="J588" s="50" t="str">
        <f t="shared" si="65"/>
        <v xml:space="preserve">Полотно противопожарное</v>
      </c>
      <c r="K588" s="51"/>
      <c r="L588" s="51"/>
      <c r="M588" s="52" t="str">
        <f t="shared" si="66"/>
        <v>шт</v>
      </c>
      <c r="N588" s="53">
        <f t="shared" si="67"/>
        <v>1214</v>
      </c>
      <c r="O588" s="54"/>
      <c r="P588" s="55">
        <f t="shared" si="68"/>
        <v>2</v>
      </c>
      <c r="Q588" s="43">
        <f t="shared" si="64"/>
        <v>0</v>
      </c>
      <c r="R588" s="11"/>
      <c r="S588" s="11"/>
      <c r="T588" s="11"/>
      <c r="U588" s="11"/>
      <c r="V588" s="11"/>
      <c r="W588" s="11"/>
      <c r="X588" s="11"/>
      <c r="Y588" s="11"/>
      <c r="Z588" s="11"/>
      <c r="AA588" s="11"/>
    </row>
    <row r="589" ht="14.25">
      <c r="A589" s="35"/>
      <c r="B589" s="44">
        <v>579</v>
      </c>
      <c r="C589" s="45" t="s">
        <v>30</v>
      </c>
      <c r="D589" s="45" t="s">
        <v>21</v>
      </c>
      <c r="E589" s="46">
        <v>2252.8099999999999</v>
      </c>
      <c r="F589" s="47">
        <v>11</v>
      </c>
      <c r="G589" s="48">
        <f t="shared" si="69"/>
        <v>24780.91</v>
      </c>
      <c r="H589" s="39"/>
      <c r="I589" s="49">
        <f t="shared" si="63"/>
        <v>579</v>
      </c>
      <c r="J589" s="50" t="str">
        <f t="shared" si="65"/>
        <v xml:space="preserve">Рукав пожарный</v>
      </c>
      <c r="K589" s="51"/>
      <c r="L589" s="51"/>
      <c r="M589" s="52" t="str">
        <f t="shared" si="66"/>
        <v>шт</v>
      </c>
      <c r="N589" s="53">
        <f t="shared" si="67"/>
        <v>2252.8099999999999</v>
      </c>
      <c r="O589" s="54"/>
      <c r="P589" s="55">
        <f t="shared" si="68"/>
        <v>11</v>
      </c>
      <c r="Q589" s="43">
        <f t="shared" si="64"/>
        <v>0</v>
      </c>
      <c r="R589" s="11"/>
      <c r="S589" s="11"/>
      <c r="T589" s="11"/>
      <c r="U589" s="11"/>
      <c r="V589" s="11"/>
      <c r="W589" s="11"/>
      <c r="X589" s="11"/>
      <c r="Y589" s="11"/>
      <c r="Z589" s="11"/>
      <c r="AA589" s="11"/>
    </row>
    <row r="590" ht="14.25">
      <c r="A590" s="35"/>
      <c r="B590" s="44">
        <v>580</v>
      </c>
      <c r="C590" s="45" t="s">
        <v>52</v>
      </c>
      <c r="D590" s="45" t="s">
        <v>21</v>
      </c>
      <c r="E590" s="46">
        <v>2428.9500000000003</v>
      </c>
      <c r="F590" s="47">
        <v>10</v>
      </c>
      <c r="G590" s="48">
        <f t="shared" si="69"/>
        <v>24289.500000000004</v>
      </c>
      <c r="H590" s="39"/>
      <c r="I590" s="49">
        <f t="shared" si="63"/>
        <v>580</v>
      </c>
      <c r="J590" s="50" t="str">
        <f t="shared" si="65"/>
        <v xml:space="preserve">Шкаф пожарный </v>
      </c>
      <c r="K590" s="51"/>
      <c r="L590" s="51"/>
      <c r="M590" s="52" t="str">
        <f t="shared" si="66"/>
        <v>шт</v>
      </c>
      <c r="N590" s="53">
        <f t="shared" si="67"/>
        <v>2428.9500000000003</v>
      </c>
      <c r="O590" s="54"/>
      <c r="P590" s="55">
        <f t="shared" si="68"/>
        <v>10</v>
      </c>
      <c r="Q590" s="43">
        <f t="shared" si="64"/>
        <v>0</v>
      </c>
      <c r="R590" s="11"/>
      <c r="S590" s="11"/>
      <c r="T590" s="11"/>
      <c r="U590" s="11"/>
      <c r="V590" s="11"/>
      <c r="W590" s="11"/>
      <c r="X590" s="11"/>
      <c r="Y590" s="11"/>
      <c r="Z590" s="11"/>
      <c r="AA590" s="11"/>
    </row>
    <row r="591" ht="14.25">
      <c r="A591" s="35"/>
      <c r="B591" s="44">
        <v>581</v>
      </c>
      <c r="C591" s="45" t="s">
        <v>53</v>
      </c>
      <c r="D591" s="45" t="s">
        <v>21</v>
      </c>
      <c r="E591" s="46">
        <v>7742.6800000000003</v>
      </c>
      <c r="F591" s="47">
        <v>1</v>
      </c>
      <c r="G591" s="48">
        <f t="shared" si="69"/>
        <v>7742.6800000000003</v>
      </c>
      <c r="H591" s="39"/>
      <c r="I591" s="49">
        <f t="shared" si="63"/>
        <v>581</v>
      </c>
      <c r="J591" s="50" t="str">
        <f t="shared" si="65"/>
        <v xml:space="preserve">Щит пожарный</v>
      </c>
      <c r="K591" s="51"/>
      <c r="L591" s="51"/>
      <c r="M591" s="52" t="str">
        <f t="shared" si="66"/>
        <v>шт</v>
      </c>
      <c r="N591" s="53">
        <f t="shared" si="67"/>
        <v>7742.6800000000003</v>
      </c>
      <c r="O591" s="54"/>
      <c r="P591" s="55">
        <f t="shared" si="68"/>
        <v>1</v>
      </c>
      <c r="Q591" s="43">
        <f t="shared" si="64"/>
        <v>0</v>
      </c>
      <c r="R591" s="11"/>
      <c r="S591" s="11"/>
      <c r="T591" s="11"/>
      <c r="U591" s="11"/>
      <c r="V591" s="11"/>
      <c r="W591" s="11"/>
      <c r="X591" s="11"/>
      <c r="Y591" s="11"/>
      <c r="Z591" s="11"/>
      <c r="AA591" s="11"/>
    </row>
    <row r="592" ht="14.25">
      <c r="A592" s="35"/>
      <c r="B592" s="44">
        <v>582</v>
      </c>
      <c r="C592" s="45" t="s">
        <v>37</v>
      </c>
      <c r="D592" s="45" t="s">
        <v>21</v>
      </c>
      <c r="E592" s="46">
        <v>573.75999999999999</v>
      </c>
      <c r="F592" s="47">
        <v>5</v>
      </c>
      <c r="G592" s="48">
        <f t="shared" si="69"/>
        <v>2868.8000000000002</v>
      </c>
      <c r="H592" s="39"/>
      <c r="I592" s="49">
        <f t="shared" si="63"/>
        <v>582</v>
      </c>
      <c r="J592" s="50" t="str">
        <f t="shared" si="65"/>
        <v xml:space="preserve">Огнетушитель </v>
      </c>
      <c r="K592" s="51"/>
      <c r="L592" s="51"/>
      <c r="M592" s="52" t="str">
        <f t="shared" si="66"/>
        <v>шт</v>
      </c>
      <c r="N592" s="53">
        <f t="shared" si="67"/>
        <v>573.75999999999999</v>
      </c>
      <c r="O592" s="54"/>
      <c r="P592" s="55">
        <f t="shared" si="68"/>
        <v>5</v>
      </c>
      <c r="Q592" s="43">
        <f t="shared" si="64"/>
        <v>0</v>
      </c>
      <c r="R592" s="11"/>
      <c r="S592" s="11"/>
      <c r="T592" s="11"/>
      <c r="U592" s="11"/>
      <c r="V592" s="11"/>
      <c r="W592" s="11"/>
      <c r="X592" s="11"/>
      <c r="Y592" s="11"/>
      <c r="Z592" s="11"/>
      <c r="AA592" s="11"/>
    </row>
    <row r="593" ht="14.25">
      <c r="A593" s="35"/>
      <c r="B593" s="44">
        <v>583</v>
      </c>
      <c r="C593" s="45" t="s">
        <v>37</v>
      </c>
      <c r="D593" s="45" t="s">
        <v>21</v>
      </c>
      <c r="E593" s="46">
        <v>919.38</v>
      </c>
      <c r="F593" s="47">
        <v>11</v>
      </c>
      <c r="G593" s="48">
        <f t="shared" si="69"/>
        <v>10113.18</v>
      </c>
      <c r="H593" s="39"/>
      <c r="I593" s="49">
        <f t="shared" si="63"/>
        <v>583</v>
      </c>
      <c r="J593" s="50" t="str">
        <f t="shared" si="65"/>
        <v xml:space="preserve">Огнетушитель </v>
      </c>
      <c r="K593" s="51"/>
      <c r="L593" s="51"/>
      <c r="M593" s="52" t="str">
        <f t="shared" si="66"/>
        <v>шт</v>
      </c>
      <c r="N593" s="53">
        <f t="shared" si="67"/>
        <v>919.38</v>
      </c>
      <c r="O593" s="54"/>
      <c r="P593" s="55">
        <f t="shared" si="68"/>
        <v>11</v>
      </c>
      <c r="Q593" s="43">
        <f t="shared" si="64"/>
        <v>0</v>
      </c>
      <c r="R593" s="11"/>
      <c r="S593" s="11"/>
      <c r="T593" s="11"/>
      <c r="U593" s="11"/>
      <c r="V593" s="11"/>
      <c r="W593" s="11"/>
      <c r="X593" s="11"/>
      <c r="Y593" s="11"/>
      <c r="Z593" s="11"/>
      <c r="AA593" s="11"/>
    </row>
    <row r="594" ht="14.25">
      <c r="A594" s="35"/>
      <c r="B594" s="44">
        <v>584</v>
      </c>
      <c r="C594" s="45" t="s">
        <v>37</v>
      </c>
      <c r="D594" s="45" t="s">
        <v>21</v>
      </c>
      <c r="E594" s="46">
        <v>2164.0100000000002</v>
      </c>
      <c r="F594" s="47">
        <v>13</v>
      </c>
      <c r="G594" s="48">
        <f t="shared" si="69"/>
        <v>28132.130000000005</v>
      </c>
      <c r="H594" s="39"/>
      <c r="I594" s="49">
        <f t="shared" si="63"/>
        <v>584</v>
      </c>
      <c r="J594" s="50" t="str">
        <f t="shared" si="65"/>
        <v xml:space="preserve">Огнетушитель </v>
      </c>
      <c r="K594" s="51"/>
      <c r="L594" s="51"/>
      <c r="M594" s="52" t="str">
        <f t="shared" si="66"/>
        <v>шт</v>
      </c>
      <c r="N594" s="53">
        <f t="shared" si="67"/>
        <v>2164.0100000000002</v>
      </c>
      <c r="O594" s="54"/>
      <c r="P594" s="55">
        <f t="shared" si="68"/>
        <v>13</v>
      </c>
      <c r="Q594" s="43">
        <f t="shared" si="64"/>
        <v>0</v>
      </c>
      <c r="R594" s="11"/>
      <c r="S594" s="11"/>
      <c r="T594" s="11"/>
      <c r="U594" s="11"/>
      <c r="V594" s="11"/>
      <c r="W594" s="11"/>
      <c r="X594" s="11"/>
      <c r="Y594" s="11"/>
      <c r="Z594" s="11"/>
      <c r="AA594" s="11"/>
    </row>
    <row r="595" ht="14.25">
      <c r="A595" s="35"/>
      <c r="B595" s="44">
        <v>585</v>
      </c>
      <c r="C595" s="45" t="s">
        <v>37</v>
      </c>
      <c r="D595" s="45" t="s">
        <v>21</v>
      </c>
      <c r="E595" s="46">
        <v>3090.0500000000002</v>
      </c>
      <c r="F595" s="47">
        <v>40</v>
      </c>
      <c r="G595" s="48">
        <f t="shared" si="69"/>
        <v>123602</v>
      </c>
      <c r="H595" s="39"/>
      <c r="I595" s="49">
        <f t="shared" si="63"/>
        <v>585</v>
      </c>
      <c r="J595" s="50" t="str">
        <f t="shared" si="65"/>
        <v xml:space="preserve">Огнетушитель </v>
      </c>
      <c r="K595" s="51"/>
      <c r="L595" s="51"/>
      <c r="M595" s="52" t="str">
        <f t="shared" si="66"/>
        <v>шт</v>
      </c>
      <c r="N595" s="53">
        <f t="shared" si="67"/>
        <v>3090.0500000000002</v>
      </c>
      <c r="O595" s="54"/>
      <c r="P595" s="55">
        <f t="shared" si="68"/>
        <v>40</v>
      </c>
      <c r="Q595" s="43">
        <f t="shared" si="64"/>
        <v>0</v>
      </c>
      <c r="R595" s="11"/>
      <c r="S595" s="11"/>
      <c r="T595" s="11"/>
      <c r="U595" s="11"/>
      <c r="V595" s="11"/>
      <c r="W595" s="11"/>
      <c r="X595" s="11"/>
      <c r="Y595" s="11"/>
      <c r="Z595" s="11"/>
      <c r="AA595" s="11"/>
    </row>
    <row r="596" ht="14.25">
      <c r="A596" s="35"/>
      <c r="B596" s="44">
        <v>586</v>
      </c>
      <c r="C596" s="45" t="s">
        <v>37</v>
      </c>
      <c r="D596" s="45" t="s">
        <v>21</v>
      </c>
      <c r="E596" s="46">
        <v>33068.020000000004</v>
      </c>
      <c r="F596" s="47">
        <v>5</v>
      </c>
      <c r="G596" s="48">
        <f t="shared" si="69"/>
        <v>165340.10000000003</v>
      </c>
      <c r="H596" s="39"/>
      <c r="I596" s="49">
        <f t="shared" si="63"/>
        <v>586</v>
      </c>
      <c r="J596" s="50" t="str">
        <f t="shared" si="65"/>
        <v xml:space="preserve">Огнетушитель </v>
      </c>
      <c r="K596" s="51"/>
      <c r="L596" s="51"/>
      <c r="M596" s="52" t="str">
        <f t="shared" si="66"/>
        <v>шт</v>
      </c>
      <c r="N596" s="53">
        <f t="shared" si="67"/>
        <v>33068.020000000004</v>
      </c>
      <c r="O596" s="54"/>
      <c r="P596" s="55">
        <f t="shared" si="68"/>
        <v>5</v>
      </c>
      <c r="Q596" s="43">
        <f t="shared" si="64"/>
        <v>0</v>
      </c>
      <c r="R596" s="11"/>
      <c r="S596" s="11"/>
      <c r="T596" s="11"/>
      <c r="U596" s="11"/>
      <c r="V596" s="11"/>
      <c r="W596" s="11"/>
      <c r="X596" s="11"/>
      <c r="Y596" s="11"/>
      <c r="Z596" s="11"/>
      <c r="AA596" s="11"/>
    </row>
    <row r="597" ht="14.25">
      <c r="A597" s="57"/>
      <c r="B597" s="58" t="s">
        <v>94</v>
      </c>
      <c r="C597" s="59"/>
      <c r="D597" s="59"/>
      <c r="E597" s="59"/>
      <c r="F597" s="60"/>
      <c r="G597" s="61">
        <f>SUM(G10:G596)</f>
        <v>17186571.260000002</v>
      </c>
      <c r="H597" s="62"/>
      <c r="I597" s="63" t="s">
        <v>94</v>
      </c>
      <c r="J597" s="64"/>
      <c r="K597" s="64"/>
      <c r="L597" s="64"/>
      <c r="M597" s="64"/>
      <c r="N597" s="64"/>
      <c r="O597" s="64"/>
      <c r="P597" s="65"/>
      <c r="Q597" s="66">
        <f>SUM('Структура НМЦ и форма КП'!Q606:Q2047)</f>
        <v>0</v>
      </c>
    </row>
    <row r="598" ht="14.25">
      <c r="A598" s="57"/>
      <c r="B598" s="67" t="s">
        <v>95</v>
      </c>
      <c r="C598" s="68"/>
      <c r="D598" s="68"/>
      <c r="E598" s="69"/>
      <c r="F598" s="70">
        <v>0.20000000000000001</v>
      </c>
      <c r="G598" s="71">
        <f>'Структура НМЦ и форма КП'!G597*'Структура НМЦ и форма КП'!F598</f>
        <v>3437314.2520000003</v>
      </c>
      <c r="H598" s="62"/>
      <c r="I598" s="67" t="s">
        <v>95</v>
      </c>
      <c r="J598" s="68"/>
      <c r="K598" s="68"/>
      <c r="L598" s="68"/>
      <c r="M598" s="68"/>
      <c r="N598" s="68"/>
      <c r="O598" s="69"/>
      <c r="P598" s="72">
        <v>0.20000000000000001</v>
      </c>
      <c r="Q598" s="73">
        <f>'Структура НМЦ и форма КП'!Q597*'Структура НМЦ и форма КП'!P598</f>
        <v>0</v>
      </c>
    </row>
    <row r="599" ht="14.25">
      <c r="A599" s="57"/>
      <c r="B599" s="74" t="s">
        <v>96</v>
      </c>
      <c r="C599" s="75"/>
      <c r="D599" s="75"/>
      <c r="E599" s="75"/>
      <c r="F599" s="76"/>
      <c r="G599" s="77">
        <f>'Структура НМЦ и форма КП'!G597+'Структура НМЦ и форма КП'!G598</f>
        <v>20623885.512000002</v>
      </c>
      <c r="H599" s="62"/>
      <c r="I599" s="74" t="s">
        <v>96</v>
      </c>
      <c r="J599" s="75"/>
      <c r="K599" s="75"/>
      <c r="L599" s="75"/>
      <c r="M599" s="75"/>
      <c r="N599" s="75"/>
      <c r="O599" s="75"/>
      <c r="P599" s="76"/>
      <c r="Q599" s="78">
        <f>'Структура НМЦ и форма КП'!Q597+'Структура НМЦ и форма КП'!Q598</f>
        <v>0</v>
      </c>
    </row>
    <row r="600" ht="14.25">
      <c r="A600" s="79"/>
      <c r="B600" s="79"/>
      <c r="C600" s="79"/>
      <c r="D600" s="79"/>
      <c r="E600" s="79"/>
      <c r="F600" s="79"/>
      <c r="G600" s="1"/>
      <c r="H600" s="11"/>
      <c r="I600" s="8"/>
      <c r="J600" s="8"/>
      <c r="K600" s="11"/>
      <c r="L600" s="11"/>
      <c r="M600" s="39"/>
      <c r="N600" s="39"/>
      <c r="O600" s="39"/>
      <c r="P600" s="12"/>
      <c r="Q600" s="11"/>
    </row>
    <row r="601" ht="14.25">
      <c r="B601" s="1"/>
      <c r="C601" s="2"/>
      <c r="D601" s="1"/>
      <c r="E601" s="1"/>
      <c r="F601" s="3"/>
      <c r="G601" s="1"/>
      <c r="I601" s="1"/>
      <c r="J601" s="4"/>
      <c r="P601" s="5"/>
    </row>
    <row r="602" ht="14.25">
      <c r="B602" s="1"/>
      <c r="C602" s="2"/>
      <c r="D602" s="1"/>
      <c r="E602" s="1"/>
      <c r="F602" s="3"/>
      <c r="G602" s="80"/>
      <c r="I602" s="1"/>
      <c r="J602" s="4"/>
      <c r="P602" s="5"/>
    </row>
    <row r="603" ht="14.25">
      <c r="B603" s="1"/>
      <c r="C603" s="2"/>
      <c r="D603" s="1"/>
      <c r="E603" s="1"/>
      <c r="F603" s="3"/>
      <c r="G603" s="80"/>
      <c r="I603" s="1"/>
      <c r="J603" s="4"/>
      <c r="P603" s="5"/>
    </row>
    <row r="604" ht="14.25">
      <c r="B604" s="1"/>
      <c r="C604" s="2"/>
      <c r="D604" s="1"/>
      <c r="E604" s="1"/>
      <c r="F604" s="3"/>
      <c r="I604" s="1"/>
      <c r="J604" s="4"/>
      <c r="P604" s="5"/>
    </row>
    <row r="605" ht="14.25">
      <c r="B605" s="1"/>
      <c r="C605" s="2"/>
      <c r="D605" s="1"/>
      <c r="E605" s="1"/>
      <c r="F605" s="3"/>
      <c r="I605" s="1"/>
      <c r="J605" s="4"/>
      <c r="P605" s="5"/>
    </row>
    <row r="606" ht="14.25">
      <c r="B606" s="1"/>
      <c r="C606" s="2"/>
      <c r="D606" s="1"/>
      <c r="E606" s="1"/>
      <c r="F606" s="3"/>
      <c r="I606" s="1"/>
      <c r="J606" s="4"/>
      <c r="P606" s="5"/>
    </row>
    <row r="607" ht="14.25">
      <c r="B607" s="1"/>
      <c r="C607" s="2"/>
      <c r="D607" s="1"/>
      <c r="E607" s="1"/>
      <c r="F607" s="3"/>
      <c r="I607" s="1"/>
      <c r="J607" s="4"/>
      <c r="P607" s="5"/>
    </row>
    <row r="608" ht="14.25">
      <c r="B608" s="1"/>
      <c r="C608" s="2"/>
      <c r="D608" s="1"/>
      <c r="E608" s="1"/>
      <c r="F608" s="3"/>
      <c r="G608" s="1"/>
      <c r="I608" s="1"/>
      <c r="J608" s="4"/>
      <c r="P608" s="5"/>
    </row>
    <row r="609" ht="14.25">
      <c r="B609" s="1"/>
      <c r="C609" s="2"/>
      <c r="D609" s="1"/>
      <c r="E609" s="1"/>
      <c r="F609" s="3"/>
      <c r="G609" s="1"/>
      <c r="I609" s="1"/>
      <c r="J609" s="4"/>
      <c r="P609" s="5"/>
    </row>
    <row r="610" ht="14.25">
      <c r="B610" s="1"/>
      <c r="C610" s="2"/>
      <c r="D610" s="1"/>
      <c r="E610" s="1"/>
      <c r="F610" s="3"/>
      <c r="G610" s="81"/>
      <c r="I610" s="1"/>
      <c r="J610" s="4"/>
      <c r="P610" s="5"/>
    </row>
    <row r="611" ht="14.25">
      <c r="B611" s="1"/>
      <c r="C611" s="2"/>
      <c r="D611" s="1"/>
      <c r="E611" s="1"/>
      <c r="F611" s="3"/>
      <c r="G611" s="1"/>
      <c r="I611" s="1"/>
      <c r="J611" s="4"/>
      <c r="P611" s="5"/>
    </row>
    <row r="612" ht="14.25">
      <c r="B612" s="1"/>
      <c r="C612" s="2"/>
      <c r="D612" s="1"/>
      <c r="E612" s="1"/>
      <c r="F612" s="3"/>
      <c r="G612" s="1"/>
      <c r="I612" s="1"/>
      <c r="J612" s="4"/>
      <c r="P612" s="5"/>
    </row>
    <row r="613" ht="14.25">
      <c r="B613" s="1"/>
      <c r="C613" s="2"/>
      <c r="D613" s="1"/>
      <c r="E613" s="1"/>
      <c r="F613" s="3"/>
      <c r="G613" s="1"/>
      <c r="I613" s="1"/>
      <c r="J613" s="4"/>
      <c r="P613" s="5"/>
    </row>
    <row r="614" ht="14.25">
      <c r="B614" s="1"/>
      <c r="C614" s="2"/>
      <c r="D614" s="1"/>
      <c r="E614" s="1"/>
      <c r="F614" s="3"/>
      <c r="G614" s="1"/>
      <c r="I614" s="1"/>
      <c r="J614" s="4"/>
      <c r="P614" s="5"/>
    </row>
    <row r="615" ht="14.25">
      <c r="B615" s="1"/>
      <c r="C615" s="2"/>
      <c r="D615" s="1"/>
      <c r="E615" s="1"/>
      <c r="F615" s="3"/>
      <c r="G615" s="1"/>
      <c r="I615" s="1"/>
      <c r="J615" s="4"/>
      <c r="P615" s="5"/>
    </row>
    <row r="616" ht="14.25">
      <c r="B616" s="1"/>
      <c r="C616" s="2"/>
      <c r="D616" s="1"/>
      <c r="E616" s="1"/>
      <c r="F616" s="3"/>
      <c r="G616" s="1"/>
      <c r="I616" s="1"/>
      <c r="J616" s="4"/>
      <c r="P616" s="5"/>
    </row>
    <row r="617" ht="14.25">
      <c r="B617" s="1"/>
      <c r="C617" s="2"/>
      <c r="D617" s="1"/>
      <c r="E617" s="1"/>
      <c r="F617" s="3"/>
      <c r="G617" s="1"/>
      <c r="I617" s="1"/>
      <c r="J617" s="4"/>
      <c r="P617" s="5"/>
    </row>
    <row r="618" ht="14.25">
      <c r="B618" s="1"/>
      <c r="C618" s="2"/>
      <c r="D618" s="1"/>
      <c r="E618" s="1"/>
      <c r="F618" s="3"/>
      <c r="G618" s="1"/>
      <c r="I618" s="1"/>
      <c r="J618" s="4"/>
      <c r="P618" s="5"/>
    </row>
    <row r="619" ht="14.25">
      <c r="B619" s="1"/>
      <c r="C619" s="2"/>
      <c r="D619" s="1"/>
      <c r="E619" s="1"/>
      <c r="F619" s="3"/>
      <c r="G619" s="1"/>
      <c r="I619" s="1"/>
      <c r="J619" s="4"/>
      <c r="P619" s="5"/>
    </row>
    <row r="620" ht="14.25">
      <c r="B620" s="1"/>
      <c r="C620" s="2"/>
      <c r="D620" s="1"/>
      <c r="E620" s="1"/>
      <c r="F620" s="3"/>
      <c r="G620" s="1"/>
      <c r="I620" s="1"/>
      <c r="J620" s="4"/>
      <c r="P620" s="5"/>
    </row>
    <row r="621" ht="14.25">
      <c r="B621" s="1"/>
      <c r="C621" s="2"/>
      <c r="D621" s="1"/>
      <c r="E621" s="1"/>
      <c r="F621" s="3"/>
      <c r="G621" s="1"/>
      <c r="I621" s="1"/>
      <c r="J621" s="4"/>
      <c r="P621" s="5"/>
    </row>
    <row r="622" ht="14.25">
      <c r="B622" s="1"/>
      <c r="C622" s="2"/>
      <c r="D622" s="1"/>
      <c r="E622" s="1"/>
      <c r="F622" s="3"/>
      <c r="G622" s="1"/>
      <c r="I622" s="1"/>
      <c r="J622" s="4"/>
      <c r="P622" s="5"/>
    </row>
    <row r="623" ht="14.25">
      <c r="B623" s="1"/>
      <c r="C623" s="2"/>
      <c r="D623" s="1"/>
      <c r="E623" s="1"/>
      <c r="F623" s="3"/>
      <c r="G623" s="1"/>
      <c r="I623" s="1"/>
      <c r="J623" s="4"/>
      <c r="P623" s="5"/>
    </row>
    <row r="624" ht="14.25">
      <c r="B624" s="1"/>
      <c r="C624" s="2"/>
      <c r="D624" s="1"/>
      <c r="E624" s="1"/>
      <c r="F624" s="3"/>
      <c r="G624" s="1"/>
      <c r="I624" s="1"/>
      <c r="J624" s="4"/>
      <c r="P624" s="5"/>
    </row>
    <row r="625" ht="14.25">
      <c r="B625" s="1"/>
      <c r="C625" s="2"/>
      <c r="D625" s="1"/>
      <c r="E625" s="1"/>
      <c r="F625" s="3"/>
      <c r="G625" s="1"/>
      <c r="I625" s="1"/>
      <c r="J625" s="4"/>
      <c r="P625" s="5"/>
    </row>
    <row r="626" ht="14.25">
      <c r="B626" s="1"/>
      <c r="C626" s="2"/>
      <c r="D626" s="1"/>
      <c r="E626" s="1"/>
      <c r="F626" s="3"/>
      <c r="G626" s="1"/>
      <c r="I626" s="1"/>
      <c r="J626" s="4"/>
      <c r="P626" s="5"/>
    </row>
    <row r="627" ht="14.25">
      <c r="B627" s="1"/>
      <c r="C627" s="2"/>
      <c r="D627" s="1"/>
      <c r="E627" s="1"/>
      <c r="F627" s="3"/>
      <c r="G627" s="1"/>
      <c r="I627" s="1"/>
      <c r="J627" s="4"/>
      <c r="P627" s="5"/>
    </row>
    <row r="628" ht="14.25">
      <c r="B628" s="1"/>
      <c r="C628" s="2"/>
      <c r="D628" s="1"/>
      <c r="E628" s="1"/>
      <c r="F628" s="3"/>
      <c r="G628" s="1"/>
      <c r="I628" s="1"/>
      <c r="J628" s="4"/>
      <c r="P628" s="5"/>
    </row>
    <row r="629" ht="14.25">
      <c r="B629" s="1"/>
      <c r="C629" s="2"/>
      <c r="D629" s="1"/>
      <c r="E629" s="1"/>
      <c r="F629" s="3"/>
      <c r="G629" s="1"/>
      <c r="I629" s="1"/>
      <c r="J629" s="4"/>
      <c r="P629" s="5"/>
    </row>
    <row r="630" ht="14.25">
      <c r="B630" s="1"/>
      <c r="C630" s="2"/>
      <c r="D630" s="1"/>
      <c r="E630" s="1"/>
      <c r="F630" s="3"/>
      <c r="G630" s="1"/>
      <c r="I630" s="1"/>
      <c r="J630" s="4"/>
      <c r="P630" s="5"/>
    </row>
    <row r="631" ht="14.25">
      <c r="B631" s="1"/>
      <c r="C631" s="2"/>
      <c r="D631" s="1"/>
      <c r="E631" s="1"/>
      <c r="F631" s="3"/>
      <c r="G631" s="1"/>
      <c r="I631" s="1"/>
      <c r="J631" s="4"/>
      <c r="P631" s="5"/>
    </row>
    <row r="632" ht="14.25">
      <c r="B632" s="1"/>
      <c r="C632" s="2"/>
      <c r="D632" s="1"/>
      <c r="E632" s="1"/>
      <c r="F632" s="3"/>
      <c r="G632" s="1"/>
      <c r="I632" s="1"/>
      <c r="J632" s="4"/>
      <c r="P632" s="5"/>
    </row>
    <row r="633" ht="14.25">
      <c r="B633" s="1"/>
      <c r="C633" s="2"/>
      <c r="D633" s="1"/>
      <c r="E633" s="1"/>
      <c r="F633" s="3"/>
      <c r="G633" s="1"/>
      <c r="I633" s="1"/>
      <c r="J633" s="4"/>
      <c r="P633" s="5"/>
    </row>
    <row r="634" ht="14.25">
      <c r="B634" s="1"/>
      <c r="C634" s="2"/>
      <c r="D634" s="1"/>
      <c r="E634" s="1"/>
      <c r="F634" s="3"/>
      <c r="G634" s="1"/>
      <c r="I634" s="1"/>
      <c r="J634" s="4"/>
      <c r="P634" s="5"/>
    </row>
    <row r="635" ht="14.25">
      <c r="B635" s="1"/>
      <c r="C635" s="2"/>
      <c r="D635" s="1"/>
      <c r="E635" s="1"/>
      <c r="F635" s="3"/>
      <c r="G635" s="1"/>
      <c r="I635" s="1"/>
      <c r="J635" s="4"/>
      <c r="P635" s="5"/>
    </row>
    <row r="636" ht="14.25">
      <c r="B636" s="1"/>
      <c r="C636" s="2"/>
      <c r="D636" s="1"/>
      <c r="E636" s="1"/>
      <c r="F636" s="3"/>
      <c r="G636" s="1"/>
      <c r="I636" s="1"/>
      <c r="J636" s="4"/>
      <c r="P636" s="5"/>
    </row>
    <row r="637" ht="14.25">
      <c r="B637" s="1"/>
      <c r="C637" s="2"/>
      <c r="D637" s="1"/>
      <c r="E637" s="1"/>
      <c r="F637" s="3"/>
      <c r="G637" s="1"/>
      <c r="I637" s="1"/>
      <c r="J637" s="4"/>
      <c r="P637" s="5"/>
    </row>
    <row r="638" ht="14.25">
      <c r="B638" s="1"/>
      <c r="C638" s="2"/>
      <c r="D638" s="1"/>
      <c r="E638" s="1"/>
      <c r="F638" s="3"/>
      <c r="G638" s="1"/>
      <c r="I638" s="1"/>
      <c r="J638" s="4"/>
      <c r="P638" s="5"/>
    </row>
    <row r="639" ht="14.25">
      <c r="B639" s="1"/>
      <c r="C639" s="2"/>
      <c r="D639" s="1"/>
      <c r="E639" s="1"/>
      <c r="F639" s="3"/>
      <c r="G639" s="1"/>
      <c r="I639" s="1"/>
      <c r="J639" s="4"/>
      <c r="P639" s="5"/>
    </row>
    <row r="640" ht="14.25">
      <c r="B640" s="1"/>
      <c r="C640" s="2"/>
      <c r="D640" s="1"/>
      <c r="E640" s="1"/>
      <c r="F640" s="3"/>
      <c r="G640" s="1"/>
      <c r="I640" s="1"/>
      <c r="J640" s="4"/>
      <c r="P640" s="5"/>
    </row>
    <row r="641" ht="14.25">
      <c r="B641" s="1"/>
      <c r="C641" s="2"/>
      <c r="D641" s="1"/>
      <c r="E641" s="1"/>
      <c r="F641" s="3"/>
      <c r="G641" s="1"/>
      <c r="I641" s="1"/>
      <c r="J641" s="4"/>
      <c r="P641" s="5"/>
    </row>
    <row r="642" ht="14.25">
      <c r="B642" s="1"/>
      <c r="C642" s="2"/>
      <c r="D642" s="1"/>
      <c r="E642" s="1"/>
      <c r="F642" s="3"/>
      <c r="G642" s="1"/>
      <c r="I642" s="1"/>
      <c r="J642" s="4"/>
      <c r="P642" s="5"/>
    </row>
    <row r="643" ht="14.25">
      <c r="B643" s="1"/>
      <c r="C643" s="2"/>
      <c r="D643" s="1"/>
      <c r="E643" s="1"/>
      <c r="F643" s="3"/>
      <c r="G643" s="1"/>
      <c r="I643" s="1"/>
      <c r="J643" s="4"/>
      <c r="P643" s="5"/>
    </row>
    <row r="644" ht="14.25">
      <c r="B644" s="1"/>
      <c r="C644" s="2"/>
      <c r="D644" s="1"/>
      <c r="E644" s="1"/>
      <c r="F644" s="3"/>
      <c r="G644" s="1"/>
      <c r="I644" s="1"/>
      <c r="J644" s="4"/>
      <c r="P644" s="5"/>
    </row>
    <row r="645" ht="14.25">
      <c r="B645" s="1"/>
      <c r="C645" s="2"/>
      <c r="D645" s="1"/>
      <c r="E645" s="1"/>
      <c r="F645" s="3"/>
      <c r="G645" s="1"/>
      <c r="I645" s="1"/>
      <c r="J645" s="4"/>
      <c r="P645" s="5"/>
    </row>
    <row r="646" ht="14.25">
      <c r="B646" s="1"/>
      <c r="C646" s="2"/>
      <c r="D646" s="1"/>
      <c r="E646" s="1"/>
      <c r="F646" s="3"/>
      <c r="G646" s="1"/>
      <c r="I646" s="1"/>
      <c r="J646" s="4"/>
      <c r="P646" s="5"/>
    </row>
    <row r="647" ht="14.25">
      <c r="B647" s="1"/>
      <c r="C647" s="2"/>
      <c r="D647" s="1"/>
      <c r="E647" s="1"/>
      <c r="F647" s="3"/>
      <c r="G647" s="1"/>
      <c r="I647" s="1"/>
      <c r="J647" s="4"/>
      <c r="P647" s="5"/>
    </row>
    <row r="648" ht="14.25">
      <c r="B648" s="1"/>
      <c r="C648" s="2"/>
      <c r="D648" s="1"/>
      <c r="E648" s="1"/>
      <c r="F648" s="3"/>
      <c r="G648" s="1"/>
      <c r="I648" s="1"/>
      <c r="J648" s="4"/>
      <c r="P648" s="5"/>
    </row>
    <row r="649" ht="14.25">
      <c r="B649" s="1"/>
      <c r="C649" s="2"/>
      <c r="D649" s="1"/>
      <c r="E649" s="1"/>
      <c r="F649" s="3"/>
      <c r="G649" s="1"/>
      <c r="I649" s="1"/>
      <c r="J649" s="4"/>
      <c r="P649" s="5"/>
    </row>
    <row r="650" ht="14.25">
      <c r="B650" s="1"/>
      <c r="C650" s="2"/>
      <c r="D650" s="1"/>
      <c r="E650" s="1"/>
      <c r="F650" s="3"/>
      <c r="G650" s="1"/>
      <c r="I650" s="1"/>
      <c r="J650" s="4"/>
      <c r="P650" s="5"/>
    </row>
    <row r="651" ht="14.25">
      <c r="B651" s="1"/>
      <c r="C651" s="2"/>
      <c r="D651" s="1"/>
      <c r="E651" s="1"/>
      <c r="F651" s="3"/>
      <c r="G651" s="1"/>
      <c r="I651" s="1"/>
      <c r="J651" s="4"/>
      <c r="P651" s="5"/>
    </row>
    <row r="652" ht="14.25">
      <c r="B652" s="1"/>
      <c r="C652" s="2"/>
      <c r="D652" s="1"/>
      <c r="E652" s="1"/>
      <c r="F652" s="3"/>
      <c r="G652" s="1"/>
      <c r="I652" s="1"/>
      <c r="J652" s="4"/>
      <c r="P652" s="5"/>
    </row>
    <row r="653" ht="14.25">
      <c r="B653" s="1"/>
      <c r="C653" s="2"/>
      <c r="D653" s="1"/>
      <c r="E653" s="1"/>
      <c r="F653" s="3"/>
      <c r="G653" s="1"/>
      <c r="I653" s="1"/>
      <c r="J653" s="4"/>
      <c r="P653" s="5"/>
    </row>
    <row r="654" ht="14.25">
      <c r="B654" s="1"/>
      <c r="C654" s="2"/>
      <c r="D654" s="1"/>
      <c r="E654" s="1"/>
      <c r="F654" s="3"/>
      <c r="G654" s="1"/>
      <c r="I654" s="1"/>
      <c r="J654" s="4"/>
      <c r="P654" s="5"/>
    </row>
    <row r="655" ht="14.25">
      <c r="B655" s="1"/>
      <c r="C655" s="2"/>
      <c r="D655" s="1"/>
      <c r="E655" s="1"/>
      <c r="F655" s="3"/>
      <c r="G655" s="1"/>
      <c r="I655" s="1"/>
      <c r="J655" s="4"/>
      <c r="P655" s="5"/>
    </row>
    <row r="656" ht="14.25">
      <c r="B656" s="1"/>
      <c r="C656" s="2"/>
      <c r="D656" s="1"/>
      <c r="E656" s="1"/>
      <c r="F656" s="3"/>
      <c r="G656" s="1"/>
      <c r="I656" s="1"/>
      <c r="J656" s="4"/>
      <c r="P656" s="5"/>
    </row>
    <row r="657" ht="14.25">
      <c r="B657" s="1"/>
      <c r="C657" s="2"/>
      <c r="D657" s="1"/>
      <c r="E657" s="1"/>
      <c r="F657" s="3"/>
      <c r="G657" s="1"/>
      <c r="I657" s="1"/>
      <c r="J657" s="4"/>
      <c r="P657" s="5"/>
    </row>
    <row r="658" ht="14.25">
      <c r="B658" s="1"/>
      <c r="C658" s="2"/>
      <c r="D658" s="1"/>
      <c r="E658" s="1"/>
      <c r="F658" s="3"/>
      <c r="G658" s="1"/>
      <c r="I658" s="1"/>
      <c r="J658" s="4"/>
      <c r="P658" s="5"/>
    </row>
    <row r="659" ht="14.25">
      <c r="B659" s="1"/>
      <c r="C659" s="2"/>
      <c r="D659" s="1"/>
      <c r="E659" s="1"/>
      <c r="F659" s="3"/>
      <c r="G659" s="1"/>
      <c r="I659" s="1"/>
      <c r="J659" s="4"/>
      <c r="P659" s="5"/>
    </row>
    <row r="660" ht="14.25">
      <c r="B660" s="1"/>
      <c r="C660" s="2"/>
      <c r="D660" s="1"/>
      <c r="E660" s="1"/>
      <c r="F660" s="3"/>
      <c r="G660" s="1"/>
      <c r="I660" s="1"/>
      <c r="J660" s="4"/>
      <c r="P660" s="5"/>
    </row>
    <row r="661" ht="14.25">
      <c r="B661" s="1"/>
      <c r="C661" s="2"/>
      <c r="D661" s="1"/>
      <c r="E661" s="1"/>
      <c r="F661" s="3"/>
      <c r="G661" s="1"/>
      <c r="I661" s="1"/>
      <c r="J661" s="4"/>
      <c r="P661" s="5"/>
    </row>
    <row r="662" ht="14.25">
      <c r="B662" s="1"/>
      <c r="C662" s="2"/>
      <c r="D662" s="1"/>
      <c r="E662" s="1"/>
      <c r="F662" s="3"/>
      <c r="G662" s="1"/>
      <c r="I662" s="1"/>
      <c r="J662" s="4"/>
      <c r="P662" s="5"/>
    </row>
    <row r="663" ht="14.25">
      <c r="B663" s="1"/>
      <c r="C663" s="2"/>
      <c r="D663" s="1"/>
      <c r="E663" s="1"/>
      <c r="F663" s="3"/>
      <c r="G663" s="1"/>
      <c r="I663" s="1"/>
      <c r="J663" s="4"/>
      <c r="P663" s="5"/>
    </row>
    <row r="664" ht="14.25">
      <c r="B664" s="1"/>
      <c r="C664" s="2"/>
      <c r="D664" s="1"/>
      <c r="E664" s="1"/>
      <c r="F664" s="3"/>
      <c r="G664" s="1"/>
      <c r="I664" s="1"/>
      <c r="J664" s="4"/>
      <c r="P664" s="5"/>
    </row>
    <row r="665" ht="14.25">
      <c r="B665" s="1"/>
      <c r="C665" s="2"/>
      <c r="D665" s="1"/>
      <c r="E665" s="1"/>
      <c r="F665" s="3"/>
      <c r="G665" s="1"/>
      <c r="I665" s="1"/>
      <c r="J665" s="4"/>
      <c r="P665" s="5"/>
    </row>
    <row r="666" ht="14.25">
      <c r="B666" s="1"/>
      <c r="C666" s="2"/>
      <c r="D666" s="1"/>
      <c r="E666" s="1"/>
      <c r="F666" s="3"/>
      <c r="G666" s="1"/>
      <c r="I666" s="1"/>
      <c r="J666" s="4"/>
      <c r="P666" s="5"/>
    </row>
    <row r="667" ht="14.25">
      <c r="B667" s="1"/>
      <c r="C667" s="2"/>
      <c r="D667" s="1"/>
      <c r="E667" s="1"/>
      <c r="F667" s="3"/>
      <c r="G667" s="1"/>
      <c r="I667" s="1"/>
      <c r="J667" s="4"/>
      <c r="P667" s="5"/>
    </row>
    <row r="668" ht="14.25">
      <c r="B668" s="1"/>
      <c r="C668" s="2"/>
      <c r="D668" s="1"/>
      <c r="E668" s="1"/>
      <c r="F668" s="3"/>
      <c r="G668" s="1"/>
      <c r="I668" s="1"/>
      <c r="J668" s="4"/>
      <c r="P668" s="5"/>
    </row>
    <row r="669" ht="14.25">
      <c r="B669" s="1"/>
      <c r="C669" s="2"/>
      <c r="D669" s="1"/>
      <c r="E669" s="1"/>
      <c r="F669" s="3"/>
      <c r="G669" s="1"/>
      <c r="I669" s="1"/>
      <c r="J669" s="4"/>
      <c r="P669" s="5"/>
    </row>
    <row r="670" ht="14.25">
      <c r="B670" s="1"/>
      <c r="C670" s="2"/>
      <c r="D670" s="1"/>
      <c r="E670" s="1"/>
      <c r="F670" s="3"/>
      <c r="G670" s="1"/>
      <c r="I670" s="1"/>
      <c r="J670" s="4"/>
      <c r="P670" s="5"/>
    </row>
    <row r="671" ht="14.25">
      <c r="B671" s="1"/>
      <c r="C671" s="2"/>
      <c r="D671" s="1"/>
      <c r="E671" s="1"/>
      <c r="F671" s="3"/>
      <c r="G671" s="1"/>
      <c r="I671" s="1"/>
      <c r="J671" s="4"/>
      <c r="P671" s="5"/>
    </row>
    <row r="672" ht="14.25">
      <c r="B672" s="1"/>
      <c r="C672" s="2"/>
      <c r="D672" s="1"/>
      <c r="E672" s="1"/>
      <c r="F672" s="3"/>
      <c r="G672" s="1"/>
      <c r="I672" s="1"/>
      <c r="J672" s="4"/>
      <c r="P672" s="5"/>
    </row>
    <row r="673" ht="14.25">
      <c r="B673" s="1"/>
      <c r="C673" s="2"/>
      <c r="D673" s="1"/>
      <c r="E673" s="1"/>
      <c r="F673" s="3"/>
      <c r="G673" s="1"/>
      <c r="I673" s="1"/>
      <c r="J673" s="4"/>
      <c r="P673" s="5"/>
    </row>
    <row r="674" ht="14.25">
      <c r="B674" s="1"/>
      <c r="C674" s="2"/>
      <c r="D674" s="1"/>
      <c r="E674" s="1"/>
      <c r="F674" s="3"/>
      <c r="G674" s="1"/>
      <c r="I674" s="1"/>
      <c r="J674" s="4"/>
      <c r="P674" s="5"/>
    </row>
    <row r="675" ht="14.25">
      <c r="B675" s="1"/>
      <c r="C675" s="2"/>
      <c r="D675" s="1"/>
      <c r="E675" s="1"/>
      <c r="F675" s="3"/>
      <c r="G675" s="1"/>
      <c r="I675" s="1"/>
      <c r="J675" s="4"/>
      <c r="P675" s="5"/>
    </row>
    <row r="676" ht="14.25">
      <c r="B676" s="1"/>
      <c r="C676" s="2"/>
      <c r="D676" s="1"/>
      <c r="E676" s="1"/>
      <c r="F676" s="3"/>
      <c r="G676" s="1"/>
      <c r="I676" s="1"/>
      <c r="J676" s="4"/>
      <c r="P676" s="5"/>
    </row>
    <row r="677" ht="14.25">
      <c r="B677" s="1"/>
      <c r="C677" s="2"/>
      <c r="D677" s="1"/>
      <c r="E677" s="1"/>
      <c r="F677" s="3"/>
      <c r="G677" s="1"/>
      <c r="I677" s="1"/>
      <c r="J677" s="4"/>
      <c r="P677" s="5"/>
    </row>
    <row r="678" ht="14.25">
      <c r="B678" s="1"/>
      <c r="C678" s="2"/>
      <c r="D678" s="1"/>
      <c r="E678" s="1"/>
      <c r="F678" s="3"/>
      <c r="G678" s="1"/>
      <c r="I678" s="1"/>
      <c r="J678" s="4"/>
      <c r="P678" s="5"/>
    </row>
    <row r="679" ht="14.25">
      <c r="B679" s="1"/>
      <c r="C679" s="2"/>
      <c r="D679" s="1"/>
      <c r="E679" s="1"/>
      <c r="F679" s="3"/>
      <c r="G679" s="1"/>
      <c r="I679" s="1"/>
      <c r="J679" s="4"/>
      <c r="P679" s="5"/>
    </row>
    <row r="680" ht="14.25">
      <c r="B680" s="1"/>
      <c r="C680" s="2"/>
      <c r="D680" s="1"/>
      <c r="E680" s="1"/>
      <c r="F680" s="3"/>
      <c r="G680" s="1"/>
      <c r="I680" s="1"/>
      <c r="J680" s="4"/>
      <c r="P680" s="5"/>
    </row>
    <row r="681" ht="14.25">
      <c r="B681" s="1"/>
      <c r="C681" s="2"/>
      <c r="D681" s="1"/>
      <c r="E681" s="1"/>
      <c r="F681" s="3"/>
      <c r="G681" s="1"/>
      <c r="I681" s="1"/>
      <c r="J681" s="4"/>
      <c r="P681" s="5"/>
    </row>
    <row r="682" ht="14.25">
      <c r="B682" s="1"/>
      <c r="C682" s="2"/>
      <c r="D682" s="1"/>
      <c r="E682" s="1"/>
      <c r="F682" s="3"/>
      <c r="G682" s="1"/>
      <c r="I682" s="1"/>
      <c r="J682" s="4"/>
      <c r="P682" s="5"/>
    </row>
    <row r="683" ht="14.25">
      <c r="B683" s="1"/>
      <c r="C683" s="2"/>
      <c r="D683" s="1"/>
      <c r="E683" s="1"/>
      <c r="F683" s="3"/>
      <c r="G683" s="1"/>
      <c r="I683" s="1"/>
      <c r="J683" s="4"/>
      <c r="P683" s="5"/>
    </row>
    <row r="684" ht="14.25">
      <c r="B684" s="1"/>
      <c r="C684" s="2"/>
      <c r="D684" s="1"/>
      <c r="E684" s="1"/>
      <c r="F684" s="3"/>
      <c r="G684" s="1"/>
      <c r="I684" s="1"/>
      <c r="J684" s="4"/>
      <c r="P684" s="5"/>
    </row>
    <row r="685" ht="14.25">
      <c r="B685" s="1"/>
      <c r="C685" s="2"/>
      <c r="D685" s="1"/>
      <c r="E685" s="1"/>
      <c r="F685" s="3"/>
      <c r="G685" s="1"/>
      <c r="I685" s="1"/>
      <c r="J685" s="4"/>
      <c r="P685" s="5"/>
    </row>
    <row r="686" ht="14.25">
      <c r="B686" s="1"/>
      <c r="C686" s="2"/>
      <c r="D686" s="1"/>
      <c r="E686" s="1"/>
      <c r="F686" s="3"/>
      <c r="G686" s="1"/>
      <c r="I686" s="1"/>
      <c r="J686" s="4"/>
      <c r="P686" s="5"/>
    </row>
    <row r="687" ht="14.25">
      <c r="B687" s="1"/>
      <c r="C687" s="2"/>
      <c r="D687" s="1"/>
      <c r="E687" s="1"/>
      <c r="F687" s="3"/>
      <c r="G687" s="1"/>
      <c r="I687" s="1"/>
      <c r="J687" s="4"/>
      <c r="P687" s="5"/>
    </row>
    <row r="688" ht="14.25">
      <c r="B688" s="1"/>
      <c r="C688" s="2"/>
      <c r="D688" s="1"/>
      <c r="E688" s="1"/>
      <c r="F688" s="3"/>
      <c r="G688" s="1"/>
      <c r="I688" s="1"/>
      <c r="J688" s="4"/>
      <c r="P688" s="5"/>
    </row>
    <row r="689" ht="14.25">
      <c r="B689" s="1"/>
      <c r="C689" s="2"/>
      <c r="D689" s="1"/>
      <c r="E689" s="1"/>
      <c r="F689" s="3"/>
      <c r="G689" s="1"/>
      <c r="I689" s="1"/>
      <c r="J689" s="4"/>
      <c r="P689" s="5"/>
    </row>
    <row r="690" ht="14.25">
      <c r="B690" s="1"/>
      <c r="C690" s="2"/>
      <c r="D690" s="1"/>
      <c r="E690" s="1"/>
      <c r="F690" s="3"/>
      <c r="G690" s="1"/>
      <c r="I690" s="1"/>
      <c r="J690" s="4"/>
      <c r="P690" s="5"/>
    </row>
    <row r="691" ht="14.25">
      <c r="B691" s="1"/>
      <c r="C691" s="2"/>
      <c r="D691" s="1"/>
      <c r="E691" s="1"/>
      <c r="F691" s="3"/>
      <c r="G691" s="1"/>
      <c r="I691" s="1"/>
      <c r="J691" s="4"/>
      <c r="P691" s="5"/>
    </row>
    <row r="692" ht="14.25">
      <c r="B692" s="1"/>
      <c r="C692" s="2"/>
      <c r="D692" s="1"/>
      <c r="E692" s="1"/>
      <c r="F692" s="3"/>
      <c r="G692" s="1"/>
      <c r="I692" s="1"/>
      <c r="J692" s="4"/>
      <c r="P692" s="5"/>
    </row>
    <row r="693" ht="14.25">
      <c r="B693" s="1"/>
      <c r="C693" s="2"/>
      <c r="D693" s="1"/>
      <c r="E693" s="1"/>
      <c r="F693" s="3"/>
      <c r="G693" s="1"/>
      <c r="I693" s="1"/>
      <c r="J693" s="4"/>
      <c r="P693" s="5"/>
    </row>
    <row r="694" ht="14.25">
      <c r="B694" s="1"/>
      <c r="C694" s="2"/>
      <c r="D694" s="1"/>
      <c r="E694" s="1"/>
      <c r="F694" s="3"/>
      <c r="G694" s="1"/>
      <c r="I694" s="1"/>
      <c r="J694" s="4"/>
      <c r="P694" s="5"/>
    </row>
    <row r="695" ht="14.25">
      <c r="B695" s="1"/>
      <c r="C695" s="2"/>
      <c r="D695" s="1"/>
      <c r="E695" s="1"/>
      <c r="F695" s="3"/>
      <c r="G695" s="1"/>
      <c r="I695" s="1"/>
      <c r="J695" s="4"/>
      <c r="P695" s="5"/>
    </row>
    <row r="696" ht="14.25">
      <c r="B696" s="1"/>
      <c r="C696" s="2"/>
      <c r="D696" s="1"/>
      <c r="E696" s="1"/>
      <c r="F696" s="3"/>
      <c r="G696" s="1"/>
      <c r="I696" s="1"/>
      <c r="J696" s="4"/>
      <c r="P696" s="5"/>
    </row>
    <row r="697" ht="14.25">
      <c r="B697" s="1"/>
      <c r="C697" s="2"/>
      <c r="D697" s="1"/>
      <c r="E697" s="1"/>
      <c r="F697" s="3"/>
      <c r="G697" s="1"/>
      <c r="I697" s="1"/>
      <c r="J697" s="4"/>
      <c r="P697" s="5"/>
    </row>
    <row r="698" ht="14.25">
      <c r="B698" s="1"/>
      <c r="C698" s="2"/>
      <c r="D698" s="1"/>
      <c r="E698" s="1"/>
      <c r="F698" s="3"/>
      <c r="G698" s="1"/>
      <c r="I698" s="1"/>
      <c r="J698" s="4"/>
      <c r="P698" s="5"/>
    </row>
    <row r="699" ht="14.25">
      <c r="B699" s="1"/>
      <c r="C699" s="2"/>
      <c r="D699" s="1"/>
      <c r="E699" s="1"/>
      <c r="F699" s="3"/>
      <c r="G699" s="1"/>
      <c r="I699" s="1"/>
      <c r="J699" s="4"/>
      <c r="P699" s="5"/>
    </row>
    <row r="700" ht="14.25">
      <c r="B700" s="1"/>
      <c r="C700" s="2"/>
      <c r="D700" s="1"/>
      <c r="E700" s="1"/>
      <c r="F700" s="3"/>
      <c r="G700" s="1"/>
      <c r="I700" s="1"/>
      <c r="J700" s="4"/>
      <c r="P700" s="5"/>
    </row>
    <row r="701" ht="14.25">
      <c r="B701" s="1"/>
      <c r="C701" s="2"/>
      <c r="D701" s="1"/>
      <c r="E701" s="1"/>
      <c r="F701" s="3"/>
      <c r="G701" s="1"/>
      <c r="I701" s="1"/>
      <c r="J701" s="4"/>
      <c r="P701" s="5"/>
    </row>
    <row r="702" ht="14.25">
      <c r="B702" s="1"/>
      <c r="C702" s="2"/>
      <c r="D702" s="1"/>
      <c r="E702" s="1"/>
      <c r="F702" s="3"/>
      <c r="G702" s="1"/>
      <c r="I702" s="1"/>
      <c r="J702" s="4"/>
      <c r="P702" s="5"/>
    </row>
    <row r="703" ht="14.25">
      <c r="B703" s="1"/>
      <c r="C703" s="2"/>
      <c r="D703" s="1"/>
      <c r="E703" s="1"/>
      <c r="F703" s="3"/>
      <c r="G703" s="1"/>
      <c r="I703" s="1"/>
      <c r="J703" s="4"/>
      <c r="P703" s="5"/>
    </row>
    <row r="704" ht="14.25">
      <c r="B704" s="1"/>
      <c r="C704" s="2"/>
      <c r="D704" s="1"/>
      <c r="E704" s="1"/>
      <c r="F704" s="3"/>
      <c r="G704" s="1"/>
      <c r="I704" s="1"/>
      <c r="J704" s="4"/>
      <c r="P704" s="5"/>
    </row>
    <row r="705" ht="14.25">
      <c r="B705" s="1"/>
      <c r="C705" s="2"/>
      <c r="D705" s="1"/>
      <c r="E705" s="1"/>
      <c r="F705" s="3"/>
      <c r="G705" s="1"/>
      <c r="I705" s="1"/>
      <c r="J705" s="4"/>
      <c r="P705" s="5"/>
    </row>
    <row r="706" ht="14.25">
      <c r="B706" s="1"/>
      <c r="C706" s="2"/>
      <c r="D706" s="1"/>
      <c r="E706" s="1"/>
      <c r="F706" s="3"/>
      <c r="G706" s="1"/>
      <c r="I706" s="1"/>
      <c r="J706" s="4"/>
      <c r="P706" s="5"/>
    </row>
    <row r="707" ht="14.25">
      <c r="B707" s="1"/>
      <c r="C707" s="2"/>
      <c r="D707" s="1"/>
      <c r="E707" s="1"/>
      <c r="F707" s="3"/>
      <c r="G707" s="1"/>
      <c r="I707" s="1"/>
      <c r="J707" s="4"/>
      <c r="P707" s="5"/>
    </row>
    <row r="708" ht="14.25">
      <c r="B708" s="1"/>
      <c r="C708" s="2"/>
      <c r="D708" s="1"/>
      <c r="E708" s="1"/>
      <c r="F708" s="3"/>
      <c r="G708" s="1"/>
      <c r="I708" s="1"/>
      <c r="J708" s="4"/>
      <c r="P708" s="5"/>
    </row>
    <row r="709" ht="14.25">
      <c r="B709" s="1"/>
      <c r="C709" s="2"/>
      <c r="D709" s="1"/>
      <c r="E709" s="1"/>
      <c r="F709" s="3"/>
      <c r="G709" s="1"/>
      <c r="I709" s="1"/>
      <c r="J709" s="4"/>
      <c r="P709" s="5"/>
    </row>
    <row r="710" ht="14.25">
      <c r="B710" s="1"/>
      <c r="C710" s="2"/>
      <c r="D710" s="1"/>
      <c r="E710" s="1"/>
      <c r="F710" s="3"/>
      <c r="G710" s="1"/>
      <c r="I710" s="1"/>
      <c r="J710" s="4"/>
      <c r="P710" s="5"/>
    </row>
    <row r="711" ht="14.25">
      <c r="B711" s="1"/>
      <c r="C711" s="2"/>
      <c r="D711" s="1"/>
      <c r="E711" s="1"/>
      <c r="F711" s="3"/>
      <c r="G711" s="1"/>
      <c r="I711" s="1"/>
      <c r="J711" s="4"/>
      <c r="P711" s="5"/>
    </row>
    <row r="712" ht="14.25">
      <c r="B712" s="1"/>
      <c r="C712" s="2"/>
      <c r="D712" s="1"/>
      <c r="E712" s="1"/>
      <c r="F712" s="3"/>
      <c r="G712" s="1"/>
      <c r="I712" s="1"/>
      <c r="J712" s="4"/>
      <c r="P712" s="5"/>
    </row>
    <row r="713" ht="14.25">
      <c r="B713" s="1"/>
      <c r="C713" s="2"/>
      <c r="D713" s="1"/>
      <c r="E713" s="1"/>
      <c r="F713" s="3"/>
      <c r="G713" s="1"/>
      <c r="I713" s="1"/>
      <c r="J713" s="4"/>
      <c r="P713" s="5"/>
    </row>
    <row r="714" ht="14.25">
      <c r="B714" s="1"/>
      <c r="C714" s="2"/>
      <c r="D714" s="1"/>
      <c r="E714" s="1"/>
      <c r="F714" s="3"/>
      <c r="G714" s="1"/>
      <c r="I714" s="1"/>
      <c r="J714" s="4"/>
      <c r="P714" s="5"/>
    </row>
    <row r="715" ht="14.25">
      <c r="B715" s="1"/>
      <c r="C715" s="2"/>
      <c r="D715" s="1"/>
      <c r="E715" s="1"/>
      <c r="F715" s="3"/>
      <c r="G715" s="1"/>
      <c r="I715" s="1"/>
      <c r="J715" s="4"/>
      <c r="P715" s="5"/>
    </row>
    <row r="716" ht="14.25">
      <c r="B716" s="1"/>
      <c r="C716" s="2"/>
      <c r="D716" s="1"/>
      <c r="E716" s="1"/>
      <c r="F716" s="3"/>
      <c r="G716" s="1"/>
      <c r="I716" s="1"/>
      <c r="J716" s="4"/>
      <c r="P716" s="5"/>
    </row>
    <row r="717" ht="14.25">
      <c r="B717" s="1"/>
      <c r="C717" s="2"/>
      <c r="D717" s="1"/>
      <c r="E717" s="1"/>
      <c r="F717" s="3"/>
      <c r="G717" s="1"/>
      <c r="I717" s="1"/>
      <c r="J717" s="4"/>
      <c r="P717" s="5"/>
    </row>
    <row r="718" ht="14.25">
      <c r="B718" s="1"/>
      <c r="C718" s="2"/>
      <c r="D718" s="1"/>
      <c r="E718" s="1"/>
      <c r="F718" s="3"/>
      <c r="G718" s="1"/>
      <c r="I718" s="1"/>
      <c r="J718" s="4"/>
      <c r="P718" s="5"/>
    </row>
    <row r="719" ht="14.25">
      <c r="B719" s="1"/>
      <c r="C719" s="2"/>
      <c r="D719" s="1"/>
      <c r="E719" s="1"/>
      <c r="F719" s="3"/>
      <c r="G719" s="1"/>
      <c r="I719" s="1"/>
      <c r="J719" s="4"/>
      <c r="P719" s="5"/>
    </row>
    <row r="720" ht="14.25">
      <c r="B720" s="1"/>
      <c r="C720" s="2"/>
      <c r="D720" s="1"/>
      <c r="E720" s="1"/>
      <c r="F720" s="3"/>
      <c r="G720" s="1"/>
      <c r="I720" s="1"/>
      <c r="J720" s="4"/>
      <c r="P720" s="5"/>
    </row>
    <row r="721" ht="14.25">
      <c r="B721" s="1"/>
      <c r="C721" s="2"/>
      <c r="D721" s="1"/>
      <c r="E721" s="1"/>
      <c r="F721" s="3"/>
      <c r="G721" s="1"/>
      <c r="I721" s="1"/>
      <c r="J721" s="4"/>
      <c r="P721" s="5"/>
    </row>
    <row r="722" ht="14.25">
      <c r="B722" s="1"/>
      <c r="C722" s="2"/>
      <c r="D722" s="1"/>
      <c r="E722" s="1"/>
      <c r="F722" s="3"/>
      <c r="G722" s="1"/>
      <c r="I722" s="1"/>
      <c r="J722" s="4"/>
      <c r="P722" s="5"/>
    </row>
    <row r="723" ht="14.25">
      <c r="B723" s="1"/>
      <c r="C723" s="2"/>
      <c r="D723" s="1"/>
      <c r="E723" s="1"/>
      <c r="F723" s="3"/>
      <c r="G723" s="1"/>
      <c r="I723" s="1"/>
      <c r="J723" s="4"/>
      <c r="P723" s="5"/>
    </row>
    <row r="724" ht="14.25">
      <c r="B724" s="1"/>
      <c r="C724" s="2"/>
      <c r="D724" s="1"/>
      <c r="E724" s="1"/>
      <c r="F724" s="3"/>
      <c r="G724" s="1"/>
      <c r="I724" s="1"/>
      <c r="J724" s="4"/>
      <c r="P724" s="5"/>
    </row>
    <row r="725" ht="14.25">
      <c r="B725" s="1"/>
      <c r="C725" s="2"/>
      <c r="D725" s="1"/>
      <c r="E725" s="1"/>
      <c r="F725" s="3"/>
      <c r="G725" s="1"/>
      <c r="I725" s="1"/>
      <c r="J725" s="4"/>
      <c r="P725" s="5"/>
    </row>
    <row r="726" ht="14.25">
      <c r="B726" s="1"/>
      <c r="C726" s="2"/>
      <c r="D726" s="1"/>
      <c r="E726" s="1"/>
      <c r="F726" s="3"/>
      <c r="G726" s="1"/>
      <c r="I726" s="1"/>
      <c r="J726" s="4"/>
      <c r="P726" s="5"/>
    </row>
    <row r="727" ht="14.25">
      <c r="B727" s="1"/>
      <c r="C727" s="2"/>
      <c r="D727" s="1"/>
      <c r="E727" s="1"/>
      <c r="F727" s="3"/>
      <c r="G727" s="1"/>
      <c r="I727" s="1"/>
      <c r="J727" s="4"/>
      <c r="P727" s="5"/>
    </row>
    <row r="728" ht="14.25">
      <c r="B728" s="1"/>
      <c r="C728" s="2"/>
      <c r="D728" s="1"/>
      <c r="E728" s="1"/>
      <c r="F728" s="3"/>
      <c r="G728" s="1"/>
      <c r="I728" s="1"/>
      <c r="J728" s="4"/>
      <c r="P728" s="5"/>
    </row>
    <row r="729" ht="14.25">
      <c r="B729" s="1"/>
      <c r="C729" s="2"/>
      <c r="D729" s="1"/>
      <c r="E729" s="1"/>
      <c r="F729" s="3"/>
      <c r="G729" s="1"/>
      <c r="I729" s="1"/>
      <c r="J729" s="4"/>
      <c r="P729" s="5"/>
    </row>
    <row r="730" ht="14.25">
      <c r="B730" s="1"/>
      <c r="C730" s="2"/>
      <c r="D730" s="1"/>
      <c r="E730" s="1"/>
      <c r="F730" s="3"/>
      <c r="G730" s="1"/>
      <c r="I730" s="1"/>
      <c r="J730" s="4"/>
      <c r="P730" s="5"/>
    </row>
    <row r="731" ht="14.25">
      <c r="B731" s="1"/>
      <c r="C731" s="2"/>
      <c r="D731" s="1"/>
      <c r="E731" s="1"/>
      <c r="F731" s="3"/>
      <c r="G731" s="1"/>
      <c r="I731" s="1"/>
      <c r="J731" s="4"/>
      <c r="P731" s="5"/>
    </row>
    <row r="732" ht="14.25">
      <c r="B732" s="1"/>
      <c r="C732" s="2"/>
      <c r="D732" s="1"/>
      <c r="E732" s="1"/>
      <c r="F732" s="3"/>
      <c r="G732" s="1"/>
      <c r="I732" s="1"/>
      <c r="J732" s="4"/>
      <c r="P732" s="5"/>
    </row>
    <row r="733" ht="14.25">
      <c r="B733" s="1"/>
      <c r="C733" s="2"/>
      <c r="D733" s="1"/>
      <c r="E733" s="1"/>
      <c r="F733" s="3"/>
      <c r="G733" s="1"/>
      <c r="I733" s="1"/>
      <c r="J733" s="4"/>
      <c r="P733" s="5"/>
    </row>
    <row r="734" ht="14.25">
      <c r="B734" s="1"/>
      <c r="C734" s="2"/>
      <c r="D734" s="1"/>
      <c r="E734" s="1"/>
      <c r="F734" s="3"/>
      <c r="G734" s="1"/>
      <c r="I734" s="1"/>
      <c r="J734" s="4"/>
      <c r="P734" s="5"/>
    </row>
    <row r="735" ht="14.25">
      <c r="B735" s="1"/>
      <c r="C735" s="2"/>
      <c r="D735" s="1"/>
      <c r="E735" s="1"/>
      <c r="F735" s="3"/>
      <c r="G735" s="1"/>
      <c r="I735" s="1"/>
      <c r="J735" s="4"/>
      <c r="P735" s="5"/>
    </row>
    <row r="736" ht="14.25">
      <c r="B736" s="1"/>
      <c r="C736" s="2"/>
      <c r="D736" s="1"/>
      <c r="E736" s="1"/>
      <c r="F736" s="3"/>
      <c r="G736" s="1"/>
      <c r="I736" s="1"/>
      <c r="J736" s="4"/>
      <c r="P736" s="5"/>
    </row>
    <row r="737" ht="14.25">
      <c r="B737" s="1"/>
      <c r="C737" s="2"/>
      <c r="D737" s="1"/>
      <c r="E737" s="1"/>
      <c r="F737" s="3"/>
      <c r="G737" s="1"/>
      <c r="I737" s="1"/>
      <c r="J737" s="4"/>
      <c r="P737" s="5"/>
    </row>
    <row r="738" ht="14.25">
      <c r="B738" s="1"/>
      <c r="C738" s="2"/>
      <c r="D738" s="1"/>
      <c r="E738" s="1"/>
      <c r="F738" s="3"/>
      <c r="G738" s="1"/>
      <c r="I738" s="1"/>
      <c r="J738" s="4"/>
      <c r="P738" s="5"/>
    </row>
    <row r="739" ht="14.25">
      <c r="B739" s="1"/>
      <c r="C739" s="2"/>
      <c r="D739" s="1"/>
      <c r="E739" s="1"/>
      <c r="F739" s="3"/>
      <c r="G739" s="1"/>
      <c r="I739" s="1"/>
      <c r="J739" s="4"/>
      <c r="P739" s="5"/>
    </row>
    <row r="740" ht="14.25">
      <c r="B740" s="1"/>
      <c r="C740" s="2"/>
      <c r="D740" s="1"/>
      <c r="E740" s="1"/>
      <c r="F740" s="3"/>
      <c r="G740" s="1"/>
      <c r="I740" s="1"/>
      <c r="J740" s="4"/>
      <c r="P740" s="5"/>
    </row>
    <row r="741" ht="14.25">
      <c r="B741" s="1"/>
      <c r="C741" s="2"/>
      <c r="D741" s="1"/>
      <c r="E741" s="1"/>
      <c r="F741" s="3"/>
      <c r="G741" s="1"/>
      <c r="I741" s="1"/>
      <c r="J741" s="4"/>
      <c r="P741" s="5"/>
    </row>
    <row r="742" ht="14.25">
      <c r="B742" s="1"/>
      <c r="C742" s="2"/>
      <c r="D742" s="1"/>
      <c r="E742" s="1"/>
      <c r="F742" s="3"/>
      <c r="G742" s="1"/>
      <c r="I742" s="1"/>
      <c r="J742" s="4"/>
      <c r="P742" s="5"/>
    </row>
    <row r="743" ht="14.25">
      <c r="B743" s="1"/>
      <c r="C743" s="2"/>
      <c r="D743" s="1"/>
      <c r="E743" s="1"/>
      <c r="F743" s="3"/>
      <c r="G743" s="1"/>
      <c r="I743" s="1"/>
      <c r="J743" s="4"/>
      <c r="P743" s="5"/>
    </row>
    <row r="744" ht="14.25">
      <c r="B744" s="1"/>
      <c r="C744" s="2"/>
      <c r="D744" s="1"/>
      <c r="E744" s="1"/>
      <c r="F744" s="3"/>
      <c r="G744" s="1"/>
      <c r="I744" s="1"/>
      <c r="J744" s="4"/>
      <c r="P744" s="5"/>
    </row>
    <row r="745" ht="14.25">
      <c r="B745" s="1"/>
      <c r="C745" s="2"/>
      <c r="D745" s="1"/>
      <c r="E745" s="1"/>
      <c r="F745" s="3"/>
      <c r="G745" s="1"/>
      <c r="I745" s="1"/>
      <c r="J745" s="4"/>
      <c r="P745" s="5"/>
    </row>
    <row r="746" ht="14.25">
      <c r="B746" s="1"/>
      <c r="C746" s="2"/>
      <c r="D746" s="1"/>
      <c r="E746" s="1"/>
      <c r="F746" s="3"/>
      <c r="G746" s="1"/>
      <c r="I746" s="1"/>
      <c r="J746" s="4"/>
      <c r="P746" s="5"/>
    </row>
    <row r="747" ht="14.25">
      <c r="B747" s="1"/>
      <c r="C747" s="2"/>
      <c r="D747" s="1"/>
      <c r="E747" s="1"/>
      <c r="F747" s="3"/>
      <c r="G747" s="1"/>
      <c r="I747" s="1"/>
      <c r="J747" s="4"/>
      <c r="P747" s="5"/>
    </row>
    <row r="748" ht="14.25">
      <c r="B748" s="1"/>
      <c r="C748" s="2"/>
      <c r="D748" s="1"/>
      <c r="E748" s="1"/>
      <c r="F748" s="3"/>
      <c r="G748" s="1"/>
      <c r="I748" s="1"/>
      <c r="J748" s="4"/>
      <c r="P748" s="5"/>
    </row>
    <row r="749" ht="14.25">
      <c r="B749" s="1"/>
      <c r="C749" s="2"/>
      <c r="D749" s="1"/>
      <c r="E749" s="1"/>
      <c r="F749" s="3"/>
      <c r="G749" s="1"/>
      <c r="I749" s="1"/>
      <c r="J749" s="4"/>
      <c r="P749" s="5"/>
    </row>
    <row r="750" ht="14.25">
      <c r="B750" s="1"/>
      <c r="C750" s="2"/>
      <c r="D750" s="1"/>
      <c r="E750" s="1"/>
      <c r="F750" s="3"/>
      <c r="G750" s="1"/>
      <c r="I750" s="1"/>
      <c r="J750" s="4"/>
      <c r="P750" s="5"/>
    </row>
    <row r="751" ht="14.25">
      <c r="B751" s="1"/>
      <c r="C751" s="2"/>
      <c r="D751" s="1"/>
      <c r="E751" s="1"/>
      <c r="F751" s="3"/>
      <c r="G751" s="1"/>
      <c r="I751" s="1"/>
      <c r="J751" s="4"/>
      <c r="P751" s="5"/>
    </row>
    <row r="752" ht="14.25">
      <c r="B752" s="1"/>
      <c r="C752" s="2"/>
      <c r="D752" s="1"/>
      <c r="E752" s="1"/>
      <c r="F752" s="3"/>
      <c r="G752" s="1"/>
      <c r="I752" s="1"/>
      <c r="J752" s="4"/>
      <c r="P752" s="5"/>
    </row>
    <row r="753" ht="14.25">
      <c r="B753" s="1"/>
      <c r="C753" s="2"/>
      <c r="D753" s="1"/>
      <c r="E753" s="1"/>
      <c r="F753" s="3"/>
      <c r="G753" s="1"/>
      <c r="I753" s="1"/>
      <c r="J753" s="4"/>
      <c r="P753" s="5"/>
    </row>
    <row r="754" ht="14.25">
      <c r="B754" s="1"/>
      <c r="C754" s="2"/>
      <c r="D754" s="1"/>
      <c r="E754" s="1"/>
      <c r="F754" s="3"/>
      <c r="G754" s="1"/>
      <c r="I754" s="1"/>
      <c r="J754" s="4"/>
      <c r="P754" s="5"/>
    </row>
    <row r="755" ht="14.25">
      <c r="B755" s="1"/>
      <c r="C755" s="2"/>
      <c r="D755" s="1"/>
      <c r="E755" s="1"/>
      <c r="F755" s="3"/>
      <c r="G755" s="1"/>
      <c r="I755" s="1"/>
      <c r="J755" s="4"/>
      <c r="P755" s="5"/>
    </row>
    <row r="756" ht="14.25">
      <c r="B756" s="1"/>
      <c r="C756" s="2"/>
      <c r="D756" s="1"/>
      <c r="E756" s="1"/>
      <c r="F756" s="3"/>
      <c r="G756" s="1"/>
      <c r="I756" s="1"/>
      <c r="J756" s="4"/>
      <c r="P756" s="5"/>
    </row>
    <row r="757" ht="14.25">
      <c r="B757" s="1"/>
      <c r="C757" s="2"/>
      <c r="D757" s="1"/>
      <c r="E757" s="1"/>
      <c r="F757" s="3"/>
      <c r="G757" s="1"/>
      <c r="I757" s="1"/>
      <c r="J757" s="4"/>
      <c r="P757" s="5"/>
    </row>
    <row r="758" ht="14.25">
      <c r="B758" s="1"/>
      <c r="C758" s="2"/>
      <c r="D758" s="1"/>
      <c r="E758" s="1"/>
      <c r="F758" s="3"/>
      <c r="G758" s="1"/>
      <c r="I758" s="1"/>
      <c r="J758" s="4"/>
      <c r="P758" s="5"/>
    </row>
    <row r="759" ht="14.25">
      <c r="B759" s="1"/>
      <c r="C759" s="2"/>
      <c r="D759" s="1"/>
      <c r="E759" s="1"/>
      <c r="F759" s="3"/>
      <c r="G759" s="1"/>
      <c r="I759" s="1"/>
      <c r="J759" s="4"/>
      <c r="P759" s="5"/>
    </row>
    <row r="760" ht="14.25">
      <c r="B760" s="1"/>
      <c r="C760" s="2"/>
      <c r="D760" s="1"/>
      <c r="E760" s="1"/>
      <c r="F760" s="3"/>
      <c r="G760" s="1"/>
      <c r="I760" s="1"/>
      <c r="J760" s="4"/>
      <c r="P760" s="5"/>
    </row>
    <row r="761" ht="14.25">
      <c r="B761" s="1"/>
      <c r="C761" s="2"/>
      <c r="D761" s="1"/>
      <c r="E761" s="1"/>
      <c r="F761" s="3"/>
      <c r="G761" s="1"/>
      <c r="I761" s="1"/>
      <c r="J761" s="4"/>
      <c r="P761" s="5"/>
    </row>
    <row r="762" ht="14.25">
      <c r="B762" s="1"/>
      <c r="C762" s="2"/>
      <c r="D762" s="1"/>
      <c r="E762" s="1"/>
      <c r="F762" s="3"/>
      <c r="G762" s="1"/>
      <c r="I762" s="1"/>
      <c r="J762" s="4"/>
      <c r="P762" s="5"/>
    </row>
    <row r="763" ht="14.25">
      <c r="B763" s="1"/>
      <c r="C763" s="2"/>
      <c r="D763" s="1"/>
      <c r="E763" s="1"/>
      <c r="F763" s="3"/>
      <c r="G763" s="1"/>
      <c r="I763" s="1"/>
      <c r="J763" s="4"/>
      <c r="P763" s="5"/>
    </row>
    <row r="764" ht="14.25">
      <c r="B764" s="1"/>
      <c r="C764" s="2"/>
      <c r="D764" s="1"/>
      <c r="E764" s="1"/>
      <c r="F764" s="3"/>
      <c r="G764" s="1"/>
      <c r="I764" s="1"/>
      <c r="J764" s="4"/>
      <c r="P764" s="5"/>
    </row>
    <row r="765" ht="14.25">
      <c r="B765" s="1"/>
      <c r="C765" s="2"/>
      <c r="D765" s="1"/>
      <c r="E765" s="1"/>
      <c r="F765" s="3"/>
      <c r="G765" s="1"/>
      <c r="I765" s="1"/>
      <c r="J765" s="4"/>
      <c r="P765" s="5"/>
    </row>
    <row r="766" ht="14.25">
      <c r="B766" s="1"/>
      <c r="C766" s="2"/>
      <c r="D766" s="1"/>
      <c r="E766" s="1"/>
      <c r="F766" s="3"/>
      <c r="G766" s="1"/>
      <c r="I766" s="1"/>
      <c r="J766" s="4"/>
      <c r="P766" s="5"/>
    </row>
    <row r="767" ht="14.25">
      <c r="B767" s="1"/>
      <c r="C767" s="2"/>
      <c r="D767" s="1"/>
      <c r="E767" s="1"/>
      <c r="F767" s="3"/>
      <c r="G767" s="1"/>
      <c r="I767" s="1"/>
      <c r="J767" s="4"/>
      <c r="P767" s="5"/>
    </row>
    <row r="768" ht="14.25">
      <c r="B768" s="1"/>
      <c r="C768" s="2"/>
      <c r="D768" s="1"/>
      <c r="E768" s="1"/>
      <c r="F768" s="3"/>
      <c r="G768" s="1"/>
      <c r="I768" s="1"/>
      <c r="J768" s="4"/>
      <c r="P768" s="5"/>
    </row>
    <row r="769" ht="14.25">
      <c r="B769" s="1"/>
      <c r="C769" s="2"/>
      <c r="D769" s="1"/>
      <c r="E769" s="1"/>
      <c r="F769" s="3"/>
      <c r="G769" s="1"/>
      <c r="I769" s="1"/>
      <c r="J769" s="4"/>
      <c r="P769" s="5"/>
    </row>
    <row r="770" ht="14.25">
      <c r="B770" s="1"/>
      <c r="C770" s="2"/>
      <c r="D770" s="1"/>
      <c r="E770" s="1"/>
      <c r="F770" s="3"/>
      <c r="G770" s="1"/>
      <c r="I770" s="1"/>
      <c r="J770" s="4"/>
      <c r="P770" s="5"/>
    </row>
    <row r="771" ht="14.25">
      <c r="B771" s="1"/>
      <c r="C771" s="2"/>
      <c r="D771" s="1"/>
      <c r="E771" s="1"/>
      <c r="F771" s="3"/>
      <c r="G771" s="1"/>
      <c r="I771" s="1"/>
      <c r="J771" s="4"/>
      <c r="P771" s="5"/>
    </row>
    <row r="772" ht="14.25">
      <c r="B772" s="1"/>
      <c r="C772" s="2"/>
      <c r="D772" s="1"/>
      <c r="E772" s="1"/>
      <c r="F772" s="3"/>
      <c r="G772" s="1"/>
      <c r="I772" s="1"/>
      <c r="J772" s="4"/>
      <c r="P772" s="5"/>
    </row>
    <row r="773" ht="14.25">
      <c r="B773" s="1"/>
      <c r="C773" s="2"/>
      <c r="D773" s="1"/>
      <c r="E773" s="1"/>
      <c r="F773" s="3"/>
      <c r="G773" s="1"/>
      <c r="I773" s="1"/>
      <c r="J773" s="4"/>
      <c r="P773" s="5"/>
    </row>
    <row r="774" ht="14.25">
      <c r="B774" s="1"/>
      <c r="C774" s="2"/>
      <c r="D774" s="1"/>
      <c r="E774" s="1"/>
      <c r="F774" s="3"/>
      <c r="G774" s="1"/>
      <c r="I774" s="1"/>
      <c r="J774" s="4"/>
      <c r="P774" s="5"/>
    </row>
    <row r="775" ht="14.25">
      <c r="B775" s="1"/>
      <c r="C775" s="2"/>
      <c r="D775" s="1"/>
      <c r="E775" s="1"/>
      <c r="F775" s="3"/>
      <c r="G775" s="1"/>
      <c r="I775" s="1"/>
      <c r="J775" s="4"/>
      <c r="P775" s="5"/>
    </row>
    <row r="776" ht="14.25">
      <c r="B776" s="1"/>
      <c r="C776" s="2"/>
      <c r="D776" s="1"/>
      <c r="E776" s="1"/>
      <c r="F776" s="3"/>
      <c r="G776" s="1"/>
      <c r="I776" s="1"/>
      <c r="J776" s="4"/>
      <c r="P776" s="5"/>
    </row>
    <row r="777" ht="14.25">
      <c r="B777" s="1"/>
      <c r="C777" s="2"/>
      <c r="D777" s="1"/>
      <c r="E777" s="1"/>
      <c r="F777" s="3"/>
      <c r="G777" s="1"/>
      <c r="I777" s="1"/>
      <c r="J777" s="4"/>
      <c r="P777" s="5"/>
    </row>
    <row r="778" ht="14.25">
      <c r="B778" s="1"/>
      <c r="C778" s="2"/>
      <c r="D778" s="1"/>
      <c r="E778" s="1"/>
      <c r="F778" s="3"/>
      <c r="G778" s="1"/>
      <c r="I778" s="1"/>
      <c r="J778" s="4"/>
      <c r="P778" s="5"/>
    </row>
    <row r="779" ht="14.25">
      <c r="B779" s="1"/>
      <c r="C779" s="2"/>
      <c r="D779" s="1"/>
      <c r="E779" s="1"/>
      <c r="F779" s="3"/>
      <c r="G779" s="1"/>
      <c r="I779" s="1"/>
      <c r="J779" s="4"/>
      <c r="P779" s="5"/>
    </row>
    <row r="780" ht="14.25">
      <c r="B780" s="1"/>
      <c r="C780" s="2"/>
      <c r="D780" s="1"/>
      <c r="E780" s="1"/>
      <c r="F780" s="3"/>
      <c r="G780" s="1"/>
      <c r="I780" s="1"/>
      <c r="J780" s="4"/>
      <c r="P780" s="5"/>
    </row>
    <row r="781" ht="14.25">
      <c r="B781" s="1"/>
      <c r="C781" s="2"/>
      <c r="D781" s="1"/>
      <c r="E781" s="1"/>
      <c r="F781" s="3"/>
      <c r="G781" s="1"/>
      <c r="I781" s="1"/>
      <c r="J781" s="4"/>
      <c r="P781" s="5"/>
    </row>
    <row r="782" ht="14.25">
      <c r="B782" s="1"/>
      <c r="C782" s="2"/>
      <c r="D782" s="1"/>
      <c r="E782" s="1"/>
      <c r="F782" s="3"/>
      <c r="G782" s="1"/>
      <c r="I782" s="1"/>
      <c r="J782" s="4"/>
      <c r="P782" s="5"/>
    </row>
    <row r="783" ht="14.25">
      <c r="B783" s="1"/>
      <c r="C783" s="2"/>
      <c r="D783" s="1"/>
      <c r="E783" s="1"/>
      <c r="F783" s="3"/>
      <c r="G783" s="1"/>
      <c r="I783" s="1"/>
      <c r="J783" s="4"/>
      <c r="P783" s="5"/>
    </row>
    <row r="784" ht="14.25">
      <c r="B784" s="1"/>
      <c r="C784" s="2"/>
      <c r="D784" s="1"/>
      <c r="E784" s="1"/>
      <c r="F784" s="3"/>
      <c r="G784" s="1"/>
      <c r="I784" s="1"/>
      <c r="J784" s="4"/>
      <c r="P784" s="5"/>
    </row>
    <row r="785" ht="14.25">
      <c r="B785" s="1"/>
      <c r="C785" s="2"/>
      <c r="D785" s="1"/>
      <c r="E785" s="1"/>
      <c r="F785" s="3"/>
      <c r="G785" s="1"/>
      <c r="I785" s="1"/>
      <c r="J785" s="4"/>
      <c r="P785" s="5"/>
    </row>
    <row r="786" ht="14.25">
      <c r="B786" s="1"/>
      <c r="C786" s="2"/>
      <c r="D786" s="1"/>
      <c r="E786" s="1"/>
      <c r="F786" s="3"/>
      <c r="G786" s="1"/>
      <c r="I786" s="1"/>
      <c r="J786" s="4"/>
      <c r="P786" s="5"/>
    </row>
    <row r="787" ht="14.25">
      <c r="B787" s="1"/>
      <c r="C787" s="2"/>
      <c r="D787" s="1"/>
      <c r="E787" s="1"/>
      <c r="F787" s="3"/>
      <c r="G787" s="1"/>
      <c r="I787" s="1"/>
      <c r="J787" s="4"/>
      <c r="P787" s="5"/>
    </row>
    <row r="788" ht="14.25">
      <c r="B788" s="1"/>
      <c r="C788" s="2"/>
      <c r="D788" s="1"/>
      <c r="E788" s="1"/>
      <c r="F788" s="3"/>
      <c r="G788" s="1"/>
      <c r="I788" s="1"/>
      <c r="J788" s="4"/>
      <c r="P788" s="5"/>
    </row>
    <row r="789" ht="14.25">
      <c r="B789" s="1"/>
      <c r="C789" s="2"/>
      <c r="D789" s="1"/>
      <c r="E789" s="1"/>
      <c r="F789" s="3"/>
      <c r="G789" s="1"/>
      <c r="I789" s="1"/>
      <c r="J789" s="4"/>
      <c r="P789" s="5"/>
    </row>
    <row r="790" ht="14.25">
      <c r="B790" s="1"/>
      <c r="C790" s="2"/>
      <c r="D790" s="1"/>
      <c r="E790" s="1"/>
      <c r="F790" s="3"/>
      <c r="G790" s="1"/>
      <c r="I790" s="1"/>
      <c r="J790" s="4"/>
      <c r="P790" s="5"/>
    </row>
    <row r="791" ht="14.25">
      <c r="B791" s="1"/>
      <c r="C791" s="2"/>
      <c r="D791" s="1"/>
      <c r="E791" s="1"/>
      <c r="F791" s="3"/>
      <c r="G791" s="1"/>
      <c r="I791" s="1"/>
      <c r="J791" s="4"/>
      <c r="P791" s="5"/>
    </row>
    <row r="792" ht="14.25">
      <c r="B792" s="1"/>
      <c r="C792" s="2"/>
      <c r="D792" s="1"/>
      <c r="E792" s="1"/>
      <c r="F792" s="3"/>
      <c r="G792" s="1"/>
      <c r="I792" s="1"/>
      <c r="J792" s="4"/>
      <c r="P792" s="5"/>
    </row>
    <row r="793" ht="14.25">
      <c r="B793" s="1"/>
      <c r="C793" s="2"/>
      <c r="D793" s="1"/>
      <c r="E793" s="1"/>
      <c r="F793" s="3"/>
      <c r="G793" s="1"/>
      <c r="I793" s="1"/>
      <c r="J793" s="4"/>
      <c r="P793" s="5"/>
    </row>
    <row r="794" ht="14.25">
      <c r="B794" s="1"/>
      <c r="C794" s="2"/>
      <c r="D794" s="1"/>
      <c r="E794" s="1"/>
      <c r="F794" s="3"/>
      <c r="G794" s="1"/>
      <c r="I794" s="1"/>
      <c r="J794" s="4"/>
      <c r="P794" s="5"/>
    </row>
    <row r="795" ht="14.25">
      <c r="B795" s="1"/>
      <c r="C795" s="2"/>
      <c r="D795" s="1"/>
      <c r="E795" s="1"/>
      <c r="F795" s="3"/>
      <c r="G795" s="1"/>
      <c r="I795" s="1"/>
      <c r="J795" s="4"/>
      <c r="P795" s="5"/>
    </row>
    <row r="796" ht="14.25">
      <c r="B796" s="1"/>
      <c r="C796" s="2"/>
      <c r="D796" s="1"/>
      <c r="E796" s="1"/>
      <c r="F796" s="3"/>
      <c r="G796" s="1"/>
      <c r="I796" s="1"/>
      <c r="J796" s="4"/>
      <c r="P796" s="5"/>
    </row>
    <row r="797" ht="14.25">
      <c r="B797" s="1"/>
      <c r="C797" s="2"/>
      <c r="D797" s="1"/>
      <c r="E797" s="1"/>
      <c r="F797" s="3"/>
      <c r="G797" s="1"/>
      <c r="I797" s="1"/>
      <c r="J797" s="4"/>
      <c r="P797" s="5"/>
    </row>
    <row r="798" ht="14.25">
      <c r="B798" s="1"/>
      <c r="C798" s="2"/>
      <c r="D798" s="1"/>
      <c r="E798" s="1"/>
      <c r="F798" s="3"/>
      <c r="G798" s="1"/>
      <c r="I798" s="1"/>
      <c r="J798" s="4"/>
      <c r="P798" s="5"/>
    </row>
    <row r="799" ht="14.25">
      <c r="B799" s="1"/>
      <c r="C799" s="2"/>
      <c r="D799" s="1"/>
      <c r="E799" s="1"/>
      <c r="F799" s="3"/>
      <c r="G799" s="1"/>
      <c r="I799" s="1"/>
      <c r="J799" s="4"/>
      <c r="P799" s="5"/>
    </row>
    <row r="800" ht="14.25">
      <c r="B800" s="1"/>
      <c r="C800" s="2"/>
      <c r="D800" s="1"/>
      <c r="E800" s="1"/>
      <c r="F800" s="3"/>
      <c r="G800" s="1"/>
      <c r="I800" s="1"/>
      <c r="J800" s="4"/>
      <c r="P800" s="5"/>
    </row>
    <row r="801" ht="14.25">
      <c r="B801" s="1"/>
      <c r="C801" s="2"/>
      <c r="D801" s="1"/>
      <c r="E801" s="1"/>
      <c r="F801" s="3"/>
      <c r="G801" s="1"/>
      <c r="I801" s="1"/>
      <c r="J801" s="4"/>
      <c r="P801" s="5"/>
    </row>
    <row r="802" ht="14.25">
      <c r="B802" s="1"/>
      <c r="C802" s="2"/>
      <c r="D802" s="1"/>
      <c r="E802" s="1"/>
      <c r="F802" s="3"/>
      <c r="G802" s="1"/>
      <c r="I802" s="1"/>
      <c r="J802" s="4"/>
      <c r="P802" s="5"/>
    </row>
    <row r="803" ht="14.25">
      <c r="B803" s="1"/>
      <c r="C803" s="2"/>
      <c r="D803" s="1"/>
      <c r="E803" s="1"/>
      <c r="F803" s="3"/>
      <c r="G803" s="1"/>
      <c r="I803" s="1"/>
      <c r="J803" s="4"/>
      <c r="P803" s="5"/>
    </row>
    <row r="804" ht="14.25">
      <c r="B804" s="1"/>
      <c r="C804" s="2"/>
      <c r="D804" s="1"/>
      <c r="E804" s="1"/>
      <c r="F804" s="3"/>
      <c r="G804" s="1"/>
      <c r="I804" s="1"/>
      <c r="J804" s="4"/>
      <c r="P804" s="5"/>
    </row>
    <row r="805" ht="14.25">
      <c r="B805" s="1"/>
      <c r="C805" s="2"/>
      <c r="D805" s="1"/>
      <c r="E805" s="1"/>
      <c r="F805" s="3"/>
      <c r="G805" s="1"/>
      <c r="I805" s="1"/>
      <c r="J805" s="4"/>
      <c r="P805" s="5"/>
    </row>
    <row r="806" ht="14.25">
      <c r="B806" s="1"/>
      <c r="C806" s="2"/>
      <c r="D806" s="1"/>
      <c r="E806" s="1"/>
      <c r="F806" s="3"/>
      <c r="G806" s="1"/>
      <c r="I806" s="1"/>
      <c r="J806" s="4"/>
      <c r="P806" s="5"/>
    </row>
    <row r="807" ht="14.25">
      <c r="B807" s="1"/>
      <c r="C807" s="2"/>
      <c r="D807" s="1"/>
      <c r="E807" s="1"/>
      <c r="F807" s="3"/>
      <c r="G807" s="1"/>
      <c r="I807" s="1"/>
      <c r="J807" s="4"/>
      <c r="P807" s="5"/>
    </row>
    <row r="808" ht="14.25">
      <c r="B808" s="1"/>
      <c r="C808" s="2"/>
      <c r="D808" s="1"/>
      <c r="E808" s="1"/>
      <c r="F808" s="3"/>
      <c r="G808" s="1"/>
      <c r="I808" s="1"/>
      <c r="J808" s="4"/>
      <c r="P808" s="5"/>
    </row>
    <row r="809" ht="14.25">
      <c r="B809" s="1"/>
      <c r="C809" s="2"/>
      <c r="D809" s="1"/>
      <c r="E809" s="1"/>
      <c r="F809" s="3"/>
      <c r="G809" s="1"/>
      <c r="I809" s="1"/>
      <c r="J809" s="4"/>
      <c r="P809" s="5"/>
    </row>
    <row r="810" ht="14.25">
      <c r="B810" s="1"/>
      <c r="C810" s="2"/>
      <c r="D810" s="1"/>
      <c r="E810" s="1"/>
      <c r="F810" s="3"/>
      <c r="G810" s="1"/>
      <c r="I810" s="1"/>
      <c r="J810" s="4"/>
      <c r="P810" s="5"/>
    </row>
    <row r="811" ht="14.25">
      <c r="B811" s="1"/>
      <c r="C811" s="2"/>
      <c r="D811" s="1"/>
      <c r="E811" s="1"/>
      <c r="F811" s="3"/>
      <c r="G811" s="1"/>
      <c r="I811" s="1"/>
      <c r="J811" s="4"/>
      <c r="P811" s="5"/>
    </row>
    <row r="812" ht="14.25">
      <c r="B812" s="1"/>
      <c r="C812" s="2"/>
      <c r="D812" s="1"/>
      <c r="E812" s="1"/>
      <c r="F812" s="3"/>
      <c r="G812" s="1"/>
      <c r="I812" s="1"/>
      <c r="J812" s="4"/>
      <c r="P812" s="5"/>
    </row>
    <row r="813" ht="14.25">
      <c r="B813" s="1"/>
      <c r="C813" s="2"/>
      <c r="D813" s="1"/>
      <c r="E813" s="1"/>
      <c r="F813" s="3"/>
      <c r="G813" s="1"/>
      <c r="I813" s="1"/>
      <c r="J813" s="4"/>
      <c r="P813" s="5"/>
    </row>
    <row r="814" ht="14.25">
      <c r="B814" s="1"/>
      <c r="C814" s="2"/>
      <c r="D814" s="1"/>
      <c r="E814" s="1"/>
      <c r="F814" s="3"/>
      <c r="G814" s="1"/>
      <c r="I814" s="1"/>
      <c r="J814" s="4"/>
      <c r="P814" s="5"/>
    </row>
    <row r="815" ht="14.25">
      <c r="B815" s="1"/>
      <c r="C815" s="2"/>
      <c r="D815" s="1"/>
      <c r="E815" s="1"/>
      <c r="F815" s="3"/>
      <c r="G815" s="1"/>
      <c r="I815" s="1"/>
      <c r="J815" s="4"/>
      <c r="P815" s="5"/>
    </row>
    <row r="816" ht="14.25">
      <c r="B816" s="1"/>
      <c r="C816" s="2"/>
      <c r="D816" s="1"/>
      <c r="E816" s="1"/>
      <c r="F816" s="3"/>
      <c r="G816" s="1"/>
      <c r="I816" s="1"/>
      <c r="J816" s="4"/>
      <c r="P816" s="5"/>
    </row>
    <row r="817" ht="14.25">
      <c r="B817" s="1"/>
      <c r="C817" s="2"/>
      <c r="D817" s="1"/>
      <c r="E817" s="1"/>
      <c r="F817" s="3"/>
      <c r="G817" s="1"/>
      <c r="I817" s="1"/>
      <c r="J817" s="4"/>
      <c r="P817" s="5"/>
    </row>
    <row r="818" ht="14.25">
      <c r="B818" s="1"/>
      <c r="C818" s="2"/>
      <c r="D818" s="1"/>
      <c r="E818" s="1"/>
      <c r="F818" s="3"/>
      <c r="G818" s="1"/>
      <c r="I818" s="1"/>
      <c r="J818" s="4"/>
      <c r="P818" s="5"/>
    </row>
    <row r="819" ht="14.25">
      <c r="B819" s="1"/>
      <c r="C819" s="2"/>
      <c r="D819" s="1"/>
      <c r="E819" s="1"/>
      <c r="F819" s="3"/>
      <c r="G819" s="1"/>
      <c r="I819" s="1"/>
      <c r="J819" s="4"/>
      <c r="P819" s="5"/>
    </row>
    <row r="820" ht="14.25">
      <c r="B820" s="1"/>
      <c r="C820" s="2"/>
      <c r="D820" s="1"/>
      <c r="E820" s="1"/>
      <c r="F820" s="3"/>
      <c r="G820" s="1"/>
      <c r="I820" s="1"/>
      <c r="J820" s="4"/>
      <c r="P820" s="5"/>
    </row>
    <row r="821" ht="14.25">
      <c r="B821" s="1"/>
      <c r="C821" s="2"/>
      <c r="D821" s="1"/>
      <c r="E821" s="1"/>
      <c r="F821" s="3"/>
      <c r="G821" s="1"/>
      <c r="I821" s="1"/>
      <c r="J821" s="4"/>
      <c r="P821" s="5"/>
    </row>
    <row r="822" ht="14.25">
      <c r="B822" s="1"/>
      <c r="C822" s="2"/>
      <c r="D822" s="1"/>
      <c r="E822" s="1"/>
      <c r="F822" s="3"/>
      <c r="G822" s="1"/>
      <c r="I822" s="1"/>
      <c r="J822" s="4"/>
      <c r="P822" s="5"/>
    </row>
    <row r="823" ht="14.25">
      <c r="B823" s="1"/>
      <c r="C823" s="2"/>
      <c r="D823" s="1"/>
      <c r="E823" s="1"/>
      <c r="F823" s="3"/>
      <c r="G823" s="1"/>
      <c r="I823" s="1"/>
      <c r="J823" s="4"/>
      <c r="P823" s="5"/>
    </row>
    <row r="824" ht="14.25">
      <c r="B824" s="1"/>
      <c r="C824" s="2"/>
      <c r="D824" s="1"/>
      <c r="E824" s="1"/>
      <c r="F824" s="3"/>
      <c r="G824" s="1"/>
      <c r="I824" s="1"/>
      <c r="J824" s="4"/>
      <c r="P824" s="5"/>
    </row>
    <row r="825" ht="14.25">
      <c r="B825" s="1"/>
      <c r="C825" s="2"/>
      <c r="D825" s="1"/>
      <c r="E825" s="1"/>
      <c r="F825" s="3"/>
      <c r="G825" s="1"/>
      <c r="I825" s="1"/>
      <c r="J825" s="4"/>
      <c r="P825" s="5"/>
    </row>
    <row r="826" ht="14.25">
      <c r="B826" s="1"/>
      <c r="C826" s="2"/>
      <c r="D826" s="1"/>
      <c r="E826" s="1"/>
      <c r="F826" s="3"/>
      <c r="G826" s="1"/>
      <c r="I826" s="1"/>
      <c r="J826" s="4"/>
      <c r="P826" s="5"/>
    </row>
    <row r="827" ht="14.25">
      <c r="B827" s="1"/>
      <c r="C827" s="2"/>
      <c r="D827" s="1"/>
      <c r="E827" s="1"/>
      <c r="F827" s="3"/>
      <c r="G827" s="1"/>
      <c r="I827" s="1"/>
      <c r="J827" s="4"/>
      <c r="P827" s="5"/>
    </row>
    <row r="828" ht="14.25">
      <c r="B828" s="1"/>
      <c r="C828" s="2"/>
      <c r="D828" s="1"/>
      <c r="E828" s="1"/>
      <c r="F828" s="3"/>
      <c r="G828" s="1"/>
      <c r="I828" s="1"/>
      <c r="J828" s="4"/>
      <c r="P828" s="5"/>
    </row>
    <row r="829" ht="14.25">
      <c r="B829" s="1"/>
      <c r="C829" s="2"/>
      <c r="D829" s="1"/>
      <c r="E829" s="1"/>
      <c r="F829" s="3"/>
      <c r="G829" s="1"/>
      <c r="I829" s="1"/>
      <c r="J829" s="4"/>
      <c r="P829" s="5"/>
    </row>
    <row r="830" ht="14.25">
      <c r="B830" s="1"/>
      <c r="C830" s="2"/>
      <c r="D830" s="1"/>
      <c r="E830" s="1"/>
      <c r="F830" s="3"/>
      <c r="G830" s="1"/>
      <c r="I830" s="1"/>
      <c r="J830" s="4"/>
      <c r="P830" s="5"/>
    </row>
    <row r="831" ht="14.25">
      <c r="B831" s="1"/>
      <c r="C831" s="2"/>
      <c r="D831" s="1"/>
      <c r="E831" s="1"/>
      <c r="F831" s="3"/>
      <c r="G831" s="1"/>
      <c r="I831" s="1"/>
      <c r="J831" s="4"/>
      <c r="P831" s="5"/>
    </row>
    <row r="832" ht="14.25">
      <c r="B832" s="1"/>
      <c r="C832" s="2"/>
      <c r="D832" s="1"/>
      <c r="E832" s="1"/>
      <c r="F832" s="3"/>
      <c r="G832" s="1"/>
      <c r="I832" s="1"/>
      <c r="J832" s="4"/>
      <c r="P832" s="5"/>
    </row>
    <row r="833" ht="14.25">
      <c r="B833" s="1"/>
      <c r="C833" s="2"/>
      <c r="D833" s="1"/>
      <c r="E833" s="1"/>
      <c r="F833" s="3"/>
      <c r="G833" s="1"/>
      <c r="I833" s="1"/>
      <c r="J833" s="4"/>
      <c r="P833" s="5"/>
    </row>
    <row r="834" ht="14.25">
      <c r="B834" s="1"/>
      <c r="C834" s="2"/>
      <c r="D834" s="1"/>
      <c r="E834" s="1"/>
      <c r="F834" s="3"/>
      <c r="G834" s="1"/>
      <c r="I834" s="1"/>
      <c r="J834" s="4"/>
      <c r="P834" s="5"/>
    </row>
    <row r="835" ht="14.25">
      <c r="B835" s="1"/>
      <c r="C835" s="2"/>
      <c r="D835" s="1"/>
      <c r="E835" s="1"/>
      <c r="F835" s="3"/>
      <c r="G835" s="1"/>
      <c r="I835" s="1"/>
      <c r="J835" s="4"/>
      <c r="P835" s="5"/>
    </row>
    <row r="836" ht="14.25">
      <c r="B836" s="1"/>
      <c r="C836" s="2"/>
      <c r="D836" s="1"/>
      <c r="E836" s="1"/>
      <c r="F836" s="3"/>
      <c r="G836" s="1"/>
      <c r="I836" s="1"/>
      <c r="J836" s="4"/>
      <c r="P836" s="5"/>
    </row>
    <row r="837" ht="14.25">
      <c r="B837" s="1"/>
      <c r="C837" s="2"/>
      <c r="D837" s="1"/>
      <c r="E837" s="1"/>
      <c r="F837" s="3"/>
      <c r="G837" s="1"/>
      <c r="I837" s="1"/>
      <c r="J837" s="4"/>
      <c r="P837" s="5"/>
    </row>
    <row r="838" ht="14.25">
      <c r="B838" s="1"/>
      <c r="C838" s="2"/>
      <c r="D838" s="1"/>
      <c r="E838" s="1"/>
      <c r="F838" s="3"/>
      <c r="G838" s="1"/>
      <c r="I838" s="1"/>
      <c r="J838" s="4"/>
      <c r="P838" s="5"/>
    </row>
    <row r="839" ht="14.25">
      <c r="B839" s="1"/>
      <c r="C839" s="2"/>
      <c r="D839" s="1"/>
      <c r="E839" s="1"/>
      <c r="F839" s="3"/>
      <c r="G839" s="1"/>
      <c r="I839" s="1"/>
      <c r="J839" s="4"/>
      <c r="P839" s="5"/>
    </row>
    <row r="840" ht="14.25">
      <c r="B840" s="1"/>
      <c r="C840" s="2"/>
      <c r="D840" s="1"/>
      <c r="E840" s="1"/>
      <c r="F840" s="3"/>
      <c r="G840" s="1"/>
      <c r="I840" s="1"/>
      <c r="J840" s="4"/>
      <c r="P840" s="5"/>
    </row>
    <row r="841" ht="14.25">
      <c r="B841" s="1"/>
      <c r="C841" s="2"/>
      <c r="D841" s="1"/>
      <c r="E841" s="1"/>
      <c r="F841" s="3"/>
      <c r="G841" s="1"/>
      <c r="I841" s="1"/>
      <c r="J841" s="4"/>
      <c r="P841" s="5"/>
    </row>
    <row r="842" ht="14.25">
      <c r="B842" s="1"/>
      <c r="C842" s="2"/>
      <c r="D842" s="1"/>
      <c r="E842" s="1"/>
      <c r="F842" s="3"/>
      <c r="G842" s="1"/>
      <c r="I842" s="1"/>
      <c r="J842" s="4"/>
      <c r="P842" s="5"/>
    </row>
    <row r="843" ht="14.25">
      <c r="B843" s="1"/>
      <c r="C843" s="2"/>
      <c r="D843" s="1"/>
      <c r="E843" s="1"/>
      <c r="F843" s="3"/>
      <c r="G843" s="1"/>
      <c r="I843" s="1"/>
      <c r="J843" s="4"/>
      <c r="P843" s="5"/>
    </row>
    <row r="844" ht="14.25">
      <c r="B844" s="1"/>
      <c r="C844" s="2"/>
      <c r="D844" s="1"/>
      <c r="E844" s="1"/>
      <c r="F844" s="3"/>
      <c r="G844" s="1"/>
      <c r="I844" s="1"/>
      <c r="J844" s="4"/>
      <c r="P844" s="5"/>
    </row>
    <row r="845" ht="14.25">
      <c r="B845" s="1"/>
      <c r="C845" s="2"/>
      <c r="D845" s="1"/>
      <c r="E845" s="1"/>
      <c r="F845" s="3"/>
      <c r="G845" s="1"/>
      <c r="I845" s="1"/>
      <c r="J845" s="4"/>
      <c r="P845" s="5"/>
    </row>
    <row r="846" ht="14.25">
      <c r="B846" s="1"/>
      <c r="C846" s="2"/>
      <c r="D846" s="1"/>
      <c r="E846" s="1"/>
      <c r="F846" s="3"/>
      <c r="G846" s="1"/>
      <c r="I846" s="1"/>
      <c r="J846" s="4"/>
      <c r="P846" s="5"/>
    </row>
    <row r="847" ht="14.25">
      <c r="B847" s="1"/>
      <c r="C847" s="2"/>
      <c r="D847" s="1"/>
      <c r="E847" s="1"/>
      <c r="F847" s="3"/>
      <c r="G847" s="1"/>
      <c r="I847" s="1"/>
      <c r="J847" s="4"/>
      <c r="P847" s="5"/>
    </row>
    <row r="848" ht="14.25">
      <c r="B848" s="1"/>
      <c r="C848" s="2"/>
      <c r="D848" s="1"/>
      <c r="E848" s="1"/>
      <c r="F848" s="3"/>
      <c r="G848" s="1"/>
      <c r="I848" s="1"/>
      <c r="J848" s="4"/>
      <c r="P848" s="5"/>
    </row>
    <row r="849" ht="14.25">
      <c r="B849" s="1"/>
      <c r="C849" s="2"/>
      <c r="D849" s="1"/>
      <c r="E849" s="1"/>
      <c r="F849" s="3"/>
      <c r="G849" s="1"/>
      <c r="I849" s="1"/>
      <c r="J849" s="4"/>
      <c r="P849" s="5"/>
    </row>
    <row r="850" ht="14.25">
      <c r="B850" s="1"/>
      <c r="C850" s="2"/>
      <c r="D850" s="1"/>
      <c r="E850" s="1"/>
      <c r="F850" s="3"/>
      <c r="G850" s="1"/>
      <c r="I850" s="1"/>
      <c r="J850" s="4"/>
      <c r="P850" s="5"/>
    </row>
    <row r="851" ht="14.25">
      <c r="B851" s="1"/>
      <c r="C851" s="2"/>
      <c r="D851" s="1"/>
      <c r="E851" s="1"/>
      <c r="F851" s="3"/>
      <c r="G851" s="1"/>
      <c r="I851" s="1"/>
      <c r="J851" s="4"/>
      <c r="P851" s="5"/>
    </row>
    <row r="852" ht="14.25">
      <c r="B852" s="1"/>
      <c r="C852" s="2"/>
      <c r="D852" s="1"/>
      <c r="E852" s="1"/>
      <c r="F852" s="3"/>
      <c r="G852" s="1"/>
      <c r="I852" s="1"/>
      <c r="J852" s="4"/>
      <c r="P852" s="5"/>
    </row>
    <row r="853" ht="14.25">
      <c r="B853" s="1"/>
      <c r="C853" s="2"/>
      <c r="D853" s="1"/>
      <c r="E853" s="1"/>
      <c r="F853" s="3"/>
      <c r="G853" s="1"/>
      <c r="I853" s="1"/>
      <c r="J853" s="4"/>
      <c r="P853" s="5"/>
    </row>
    <row r="854" ht="14.25">
      <c r="B854" s="1"/>
      <c r="C854" s="2"/>
      <c r="D854" s="1"/>
      <c r="E854" s="1"/>
      <c r="F854" s="3"/>
      <c r="G854" s="1"/>
      <c r="I854" s="1"/>
      <c r="J854" s="4"/>
      <c r="P854" s="5"/>
    </row>
    <row r="855" ht="14.25">
      <c r="B855" s="1"/>
      <c r="C855" s="2"/>
      <c r="D855" s="1"/>
      <c r="E855" s="1"/>
      <c r="F855" s="3"/>
      <c r="G855" s="1"/>
      <c r="I855" s="1"/>
      <c r="J855" s="4"/>
      <c r="P855" s="5"/>
    </row>
    <row r="856" ht="14.25">
      <c r="B856" s="1"/>
      <c r="C856" s="2"/>
      <c r="D856" s="1"/>
      <c r="E856" s="1"/>
      <c r="F856" s="3"/>
      <c r="G856" s="1"/>
      <c r="I856" s="1"/>
      <c r="J856" s="4"/>
      <c r="P856" s="5"/>
    </row>
    <row r="857" ht="14.25">
      <c r="B857" s="1"/>
      <c r="C857" s="2"/>
      <c r="D857" s="1"/>
      <c r="E857" s="1"/>
      <c r="F857" s="3"/>
      <c r="G857" s="1"/>
      <c r="I857" s="1"/>
      <c r="J857" s="4"/>
      <c r="P857" s="5"/>
    </row>
    <row r="858" ht="14.25">
      <c r="B858" s="1"/>
      <c r="C858" s="2"/>
      <c r="D858" s="1"/>
      <c r="E858" s="1"/>
      <c r="F858" s="3"/>
      <c r="G858" s="1"/>
      <c r="I858" s="1"/>
      <c r="J858" s="4"/>
      <c r="P858" s="5"/>
    </row>
    <row r="859" ht="14.25">
      <c r="B859" s="1"/>
      <c r="C859" s="2"/>
      <c r="D859" s="1"/>
      <c r="E859" s="1"/>
      <c r="F859" s="3"/>
      <c r="G859" s="1"/>
      <c r="I859" s="1"/>
      <c r="J859" s="4"/>
      <c r="P859" s="5"/>
    </row>
    <row r="860" ht="14.25">
      <c r="B860" s="1"/>
      <c r="C860" s="2"/>
      <c r="D860" s="1"/>
      <c r="E860" s="1"/>
      <c r="F860" s="3"/>
      <c r="G860" s="1"/>
      <c r="I860" s="1"/>
      <c r="J860" s="4"/>
      <c r="P860" s="5"/>
    </row>
    <row r="861" ht="14.25">
      <c r="B861" s="1"/>
      <c r="C861" s="2"/>
      <c r="D861" s="1"/>
      <c r="E861" s="1"/>
      <c r="F861" s="3"/>
      <c r="G861" s="1"/>
      <c r="I861" s="1"/>
      <c r="J861" s="4"/>
      <c r="P861" s="5"/>
    </row>
    <row r="862" ht="14.25">
      <c r="B862" s="1"/>
      <c r="C862" s="2"/>
      <c r="D862" s="1"/>
      <c r="E862" s="1"/>
      <c r="F862" s="3"/>
      <c r="G862" s="1"/>
      <c r="I862" s="1"/>
      <c r="J862" s="4"/>
      <c r="P862" s="5"/>
    </row>
    <row r="863" ht="14.25">
      <c r="B863" s="1"/>
      <c r="C863" s="2"/>
      <c r="D863" s="1"/>
      <c r="E863" s="1"/>
      <c r="F863" s="3"/>
      <c r="G863" s="1"/>
      <c r="I863" s="1"/>
      <c r="J863" s="4"/>
      <c r="P863" s="5"/>
    </row>
    <row r="864" ht="14.25">
      <c r="B864" s="1"/>
      <c r="C864" s="2"/>
      <c r="D864" s="1"/>
      <c r="E864" s="1"/>
      <c r="F864" s="3"/>
      <c r="G864" s="1"/>
      <c r="I864" s="1"/>
      <c r="J864" s="4"/>
      <c r="P864" s="5"/>
    </row>
    <row r="865" ht="14.25">
      <c r="B865" s="1"/>
      <c r="C865" s="2"/>
      <c r="D865" s="1"/>
      <c r="E865" s="1"/>
      <c r="F865" s="3"/>
      <c r="G865" s="1"/>
      <c r="I865" s="1"/>
      <c r="J865" s="4"/>
      <c r="P865" s="5"/>
    </row>
    <row r="866" ht="14.25">
      <c r="B866" s="1"/>
      <c r="C866" s="2"/>
      <c r="D866" s="1"/>
      <c r="E866" s="1"/>
      <c r="F866" s="3"/>
      <c r="G866" s="1"/>
      <c r="I866" s="1"/>
      <c r="J866" s="4"/>
      <c r="P866" s="5"/>
    </row>
    <row r="867" ht="14.25">
      <c r="B867" s="1"/>
      <c r="C867" s="2"/>
      <c r="D867" s="1"/>
      <c r="E867" s="1"/>
      <c r="F867" s="3"/>
      <c r="G867" s="1"/>
      <c r="I867" s="1"/>
      <c r="J867" s="4"/>
      <c r="P867" s="5"/>
    </row>
    <row r="868" ht="14.25">
      <c r="B868" s="1"/>
      <c r="C868" s="2"/>
      <c r="D868" s="1"/>
      <c r="E868" s="1"/>
      <c r="F868" s="3"/>
      <c r="G868" s="1"/>
      <c r="I868" s="1"/>
      <c r="J868" s="4"/>
      <c r="P868" s="5"/>
    </row>
    <row r="869" ht="14.25">
      <c r="B869" s="1"/>
      <c r="C869" s="2"/>
      <c r="D869" s="1"/>
      <c r="E869" s="1"/>
      <c r="F869" s="3"/>
      <c r="G869" s="1"/>
      <c r="I869" s="1"/>
      <c r="J869" s="4"/>
      <c r="P869" s="5"/>
    </row>
    <row r="870" ht="14.25">
      <c r="B870" s="1"/>
      <c r="C870" s="2"/>
      <c r="D870" s="1"/>
      <c r="E870" s="1"/>
      <c r="F870" s="3"/>
      <c r="G870" s="1"/>
      <c r="I870" s="1"/>
      <c r="J870" s="4"/>
      <c r="P870" s="5"/>
    </row>
    <row r="871" ht="14.25">
      <c r="B871" s="1"/>
      <c r="C871" s="2"/>
      <c r="D871" s="1"/>
      <c r="E871" s="1"/>
      <c r="F871" s="3"/>
      <c r="G871" s="1"/>
      <c r="I871" s="1"/>
      <c r="J871" s="4"/>
      <c r="P871" s="5"/>
    </row>
    <row r="872" ht="14.25">
      <c r="B872" s="1"/>
      <c r="C872" s="2"/>
      <c r="D872" s="1"/>
      <c r="E872" s="1"/>
      <c r="F872" s="3"/>
      <c r="G872" s="1"/>
      <c r="I872" s="1"/>
      <c r="J872" s="4"/>
      <c r="P872" s="5"/>
    </row>
    <row r="873" ht="14.25">
      <c r="B873" s="1"/>
      <c r="C873" s="2"/>
      <c r="D873" s="1"/>
      <c r="E873" s="1"/>
      <c r="F873" s="3"/>
      <c r="G873" s="1"/>
      <c r="I873" s="1"/>
      <c r="J873" s="4"/>
      <c r="P873" s="5"/>
    </row>
    <row r="874" ht="14.25">
      <c r="B874" s="1"/>
      <c r="C874" s="2"/>
      <c r="D874" s="1"/>
      <c r="E874" s="1"/>
      <c r="F874" s="3"/>
      <c r="G874" s="1"/>
      <c r="I874" s="1"/>
      <c r="J874" s="4"/>
      <c r="P874" s="5"/>
    </row>
    <row r="875" ht="14.25">
      <c r="B875" s="1"/>
      <c r="C875" s="2"/>
      <c r="D875" s="1"/>
      <c r="E875" s="1"/>
      <c r="F875" s="3"/>
      <c r="G875" s="1"/>
      <c r="I875" s="1"/>
      <c r="J875" s="4"/>
      <c r="P875" s="5"/>
    </row>
    <row r="876" ht="14.25">
      <c r="B876" s="1"/>
      <c r="C876" s="2"/>
      <c r="D876" s="1"/>
      <c r="E876" s="1"/>
      <c r="F876" s="3"/>
      <c r="G876" s="1"/>
      <c r="I876" s="1"/>
      <c r="J876" s="4"/>
      <c r="P876" s="5"/>
    </row>
    <row r="877" ht="14.25">
      <c r="B877" s="1"/>
      <c r="C877" s="2"/>
      <c r="D877" s="1"/>
      <c r="E877" s="1"/>
      <c r="F877" s="3"/>
      <c r="G877" s="1"/>
      <c r="I877" s="1"/>
      <c r="J877" s="4"/>
      <c r="P877" s="5"/>
    </row>
    <row r="878" ht="14.25">
      <c r="B878" s="1"/>
      <c r="C878" s="2"/>
      <c r="D878" s="1"/>
      <c r="E878" s="1"/>
      <c r="F878" s="3"/>
      <c r="G878" s="1"/>
      <c r="I878" s="1"/>
      <c r="J878" s="4"/>
      <c r="P878" s="5"/>
    </row>
    <row r="879" ht="14.25">
      <c r="B879" s="1"/>
      <c r="C879" s="2"/>
      <c r="D879" s="1"/>
      <c r="E879" s="1"/>
      <c r="F879" s="3"/>
      <c r="G879" s="1"/>
      <c r="I879" s="1"/>
      <c r="J879" s="4"/>
      <c r="P879" s="5"/>
    </row>
    <row r="880" ht="14.25">
      <c r="B880" s="1"/>
      <c r="C880" s="2"/>
      <c r="D880" s="1"/>
      <c r="E880" s="1"/>
      <c r="F880" s="3"/>
      <c r="G880" s="1"/>
      <c r="I880" s="1"/>
      <c r="J880" s="4"/>
      <c r="P880" s="5"/>
    </row>
    <row r="881" ht="14.25">
      <c r="B881" s="1"/>
      <c r="C881" s="2"/>
      <c r="D881" s="1"/>
      <c r="E881" s="1"/>
      <c r="F881" s="3"/>
      <c r="G881" s="1"/>
      <c r="I881" s="1"/>
      <c r="J881" s="4"/>
      <c r="P881" s="5"/>
    </row>
    <row r="882" ht="14.25">
      <c r="B882" s="1"/>
      <c r="C882" s="2"/>
      <c r="D882" s="1"/>
      <c r="E882" s="1"/>
      <c r="F882" s="3"/>
      <c r="G882" s="1"/>
      <c r="I882" s="1"/>
      <c r="J882" s="4"/>
      <c r="P882" s="5"/>
    </row>
    <row r="883" ht="14.25">
      <c r="B883" s="1"/>
      <c r="C883" s="2"/>
      <c r="D883" s="1"/>
      <c r="E883" s="1"/>
      <c r="F883" s="3"/>
      <c r="G883" s="1"/>
      <c r="I883" s="1"/>
      <c r="J883" s="4"/>
      <c r="P883" s="5"/>
    </row>
    <row r="884" ht="14.25">
      <c r="B884" s="1"/>
      <c r="C884" s="2"/>
      <c r="D884" s="1"/>
      <c r="E884" s="1"/>
      <c r="F884" s="3"/>
      <c r="G884" s="1"/>
      <c r="I884" s="1"/>
      <c r="J884" s="4"/>
      <c r="P884" s="5"/>
    </row>
    <row r="885" ht="14.25">
      <c r="B885" s="1"/>
      <c r="C885" s="2"/>
      <c r="D885" s="1"/>
      <c r="E885" s="1"/>
      <c r="F885" s="3"/>
      <c r="G885" s="1"/>
      <c r="I885" s="1"/>
      <c r="J885" s="4"/>
      <c r="P885" s="5"/>
    </row>
    <row r="886" ht="14.25">
      <c r="B886" s="1"/>
      <c r="C886" s="2"/>
      <c r="D886" s="1"/>
      <c r="E886" s="1"/>
      <c r="F886" s="3"/>
      <c r="G886" s="1"/>
      <c r="I886" s="1"/>
      <c r="J886" s="4"/>
      <c r="P886" s="5"/>
    </row>
    <row r="887" ht="14.25">
      <c r="B887" s="1"/>
      <c r="C887" s="2"/>
      <c r="D887" s="1"/>
      <c r="E887" s="1"/>
      <c r="F887" s="3"/>
      <c r="G887" s="1"/>
      <c r="I887" s="1"/>
      <c r="J887" s="4"/>
      <c r="P887" s="5"/>
    </row>
    <row r="888" ht="14.25">
      <c r="B888" s="1"/>
      <c r="C888" s="2"/>
      <c r="D888" s="1"/>
      <c r="E888" s="1"/>
      <c r="F888" s="3"/>
      <c r="G888" s="1"/>
      <c r="I888" s="1"/>
      <c r="J888" s="4"/>
      <c r="P888" s="5"/>
    </row>
    <row r="889" ht="14.25">
      <c r="B889" s="1"/>
      <c r="C889" s="2"/>
      <c r="D889" s="1"/>
      <c r="E889" s="1"/>
      <c r="F889" s="3"/>
      <c r="G889" s="1"/>
      <c r="I889" s="1"/>
      <c r="J889" s="4"/>
      <c r="P889" s="5"/>
    </row>
    <row r="890" ht="14.25">
      <c r="B890" s="1"/>
      <c r="C890" s="2"/>
      <c r="D890" s="1"/>
      <c r="E890" s="1"/>
      <c r="F890" s="3"/>
      <c r="G890" s="1"/>
      <c r="I890" s="1"/>
      <c r="J890" s="4"/>
      <c r="P890" s="5"/>
    </row>
    <row r="891" ht="14.25">
      <c r="B891" s="1"/>
      <c r="C891" s="2"/>
      <c r="D891" s="1"/>
      <c r="E891" s="1"/>
      <c r="F891" s="3"/>
      <c r="G891" s="1"/>
      <c r="I891" s="1"/>
      <c r="J891" s="4"/>
      <c r="P891" s="5"/>
    </row>
    <row r="892" ht="14.25">
      <c r="B892" s="1"/>
      <c r="C892" s="2"/>
      <c r="D892" s="1"/>
      <c r="E892" s="1"/>
      <c r="F892" s="3"/>
      <c r="G892" s="1"/>
      <c r="I892" s="1"/>
      <c r="J892" s="4"/>
      <c r="P892" s="5"/>
    </row>
    <row r="893" ht="14.25">
      <c r="B893" s="1"/>
      <c r="C893" s="2"/>
      <c r="D893" s="1"/>
      <c r="E893" s="1"/>
      <c r="F893" s="3"/>
      <c r="G893" s="1"/>
      <c r="I893" s="1"/>
      <c r="J893" s="4"/>
      <c r="P893" s="5"/>
    </row>
    <row r="894" ht="14.25">
      <c r="B894" s="1"/>
      <c r="C894" s="2"/>
      <c r="D894" s="1"/>
      <c r="E894" s="1"/>
      <c r="F894" s="3"/>
      <c r="G894" s="1"/>
      <c r="I894" s="1"/>
      <c r="J894" s="4"/>
      <c r="P894" s="5"/>
    </row>
    <row r="895" ht="14.25">
      <c r="B895" s="1"/>
      <c r="C895" s="2"/>
      <c r="D895" s="1"/>
      <c r="E895" s="1"/>
      <c r="F895" s="3"/>
      <c r="G895" s="1"/>
      <c r="I895" s="1"/>
      <c r="J895" s="4"/>
      <c r="P895" s="5"/>
    </row>
    <row r="896" ht="14.25">
      <c r="B896" s="1"/>
      <c r="C896" s="2"/>
      <c r="D896" s="1"/>
      <c r="E896" s="1"/>
      <c r="F896" s="3"/>
      <c r="G896" s="1"/>
      <c r="I896" s="1"/>
      <c r="J896" s="4"/>
      <c r="P896" s="5"/>
    </row>
    <row r="897" ht="14.25">
      <c r="B897" s="1"/>
      <c r="C897" s="2"/>
      <c r="D897" s="1"/>
      <c r="E897" s="1"/>
      <c r="F897" s="3"/>
      <c r="G897" s="1"/>
      <c r="I897" s="1"/>
      <c r="J897" s="4"/>
      <c r="P897" s="5"/>
    </row>
    <row r="898" ht="14.25">
      <c r="B898" s="1"/>
      <c r="C898" s="2"/>
      <c r="D898" s="1"/>
      <c r="E898" s="1"/>
      <c r="F898" s="3"/>
      <c r="G898" s="1"/>
      <c r="I898" s="1"/>
      <c r="J898" s="4"/>
      <c r="P898" s="5"/>
    </row>
    <row r="899" ht="14.25">
      <c r="B899" s="1"/>
      <c r="C899" s="2"/>
      <c r="D899" s="1"/>
      <c r="E899" s="1"/>
      <c r="F899" s="3"/>
      <c r="G899" s="1"/>
      <c r="I899" s="1"/>
      <c r="J899" s="4"/>
      <c r="P899" s="5"/>
    </row>
    <row r="900" ht="14.25">
      <c r="B900" s="1"/>
      <c r="C900" s="2"/>
      <c r="D900" s="1"/>
      <c r="E900" s="1"/>
      <c r="F900" s="3"/>
      <c r="G900" s="1"/>
      <c r="I900" s="1"/>
      <c r="J900" s="4"/>
      <c r="P900" s="5"/>
    </row>
    <row r="901" ht="14.25">
      <c r="B901" s="1"/>
      <c r="C901" s="2"/>
      <c r="D901" s="1"/>
      <c r="E901" s="1"/>
      <c r="F901" s="3"/>
      <c r="G901" s="1"/>
      <c r="I901" s="1"/>
      <c r="J901" s="4"/>
      <c r="P901" s="5"/>
    </row>
    <row r="902" ht="14.25">
      <c r="B902" s="1"/>
      <c r="C902" s="2"/>
      <c r="D902" s="1"/>
      <c r="E902" s="1"/>
      <c r="F902" s="3"/>
      <c r="G902" s="1"/>
      <c r="I902" s="1"/>
      <c r="J902" s="4"/>
      <c r="P902" s="5"/>
    </row>
    <row r="903" ht="14.25">
      <c r="B903" s="1"/>
      <c r="C903" s="2"/>
      <c r="D903" s="1"/>
      <c r="E903" s="1"/>
      <c r="F903" s="3"/>
      <c r="G903" s="1"/>
      <c r="I903" s="1"/>
      <c r="J903" s="4"/>
      <c r="P903" s="5"/>
    </row>
    <row r="904" ht="14.25">
      <c r="B904" s="1"/>
      <c r="C904" s="2"/>
      <c r="D904" s="1"/>
      <c r="E904" s="1"/>
      <c r="F904" s="3"/>
      <c r="G904" s="1"/>
      <c r="I904" s="1"/>
      <c r="J904" s="4"/>
      <c r="P904" s="5"/>
    </row>
    <row r="905" ht="14.25">
      <c r="B905" s="1"/>
      <c r="C905" s="2"/>
      <c r="D905" s="1"/>
      <c r="E905" s="1"/>
      <c r="F905" s="3"/>
      <c r="G905" s="1"/>
      <c r="I905" s="1"/>
      <c r="J905" s="4"/>
      <c r="P905" s="5"/>
    </row>
    <row r="906" ht="14.25">
      <c r="B906" s="1"/>
      <c r="C906" s="2"/>
      <c r="D906" s="1"/>
      <c r="E906" s="1"/>
      <c r="F906" s="3"/>
      <c r="G906" s="1"/>
      <c r="I906" s="1"/>
      <c r="J906" s="4"/>
      <c r="P906" s="5"/>
    </row>
    <row r="907" ht="14.25">
      <c r="B907" s="1"/>
      <c r="C907" s="2"/>
      <c r="D907" s="1"/>
      <c r="E907" s="1"/>
      <c r="F907" s="3"/>
      <c r="G907" s="1"/>
      <c r="I907" s="1"/>
      <c r="J907" s="4"/>
      <c r="P907" s="5"/>
    </row>
    <row r="908" ht="14.25">
      <c r="B908" s="1"/>
      <c r="C908" s="2"/>
      <c r="D908" s="1"/>
      <c r="E908" s="1"/>
      <c r="F908" s="3"/>
      <c r="G908" s="1"/>
      <c r="I908" s="1"/>
      <c r="J908" s="4"/>
      <c r="P908" s="5"/>
    </row>
    <row r="909" ht="14.25">
      <c r="B909" s="1"/>
      <c r="C909" s="2"/>
      <c r="D909" s="1"/>
      <c r="E909" s="1"/>
      <c r="F909" s="3"/>
      <c r="G909" s="1"/>
      <c r="I909" s="1"/>
      <c r="J909" s="4"/>
      <c r="P909" s="5"/>
    </row>
    <row r="910" ht="14.25">
      <c r="B910" s="1"/>
      <c r="C910" s="2"/>
      <c r="D910" s="1"/>
      <c r="E910" s="1"/>
      <c r="F910" s="3"/>
      <c r="G910" s="1"/>
      <c r="I910" s="1"/>
      <c r="J910" s="4"/>
      <c r="P910" s="5"/>
    </row>
    <row r="911" ht="14.25">
      <c r="B911" s="1"/>
      <c r="C911" s="2"/>
      <c r="D911" s="1"/>
      <c r="E911" s="1"/>
      <c r="F911" s="3"/>
      <c r="G911" s="1"/>
      <c r="I911" s="1"/>
      <c r="J911" s="4"/>
      <c r="P911" s="5"/>
    </row>
    <row r="912" ht="14.25">
      <c r="B912" s="1"/>
      <c r="C912" s="2"/>
      <c r="D912" s="1"/>
      <c r="E912" s="1"/>
      <c r="F912" s="3"/>
      <c r="G912" s="1"/>
      <c r="I912" s="1"/>
      <c r="J912" s="4"/>
      <c r="P912" s="5"/>
    </row>
    <row r="913" ht="14.25">
      <c r="B913" s="1"/>
      <c r="C913" s="2"/>
      <c r="D913" s="1"/>
      <c r="E913" s="1"/>
      <c r="F913" s="3"/>
      <c r="G913" s="1"/>
      <c r="I913" s="1"/>
      <c r="J913" s="4"/>
      <c r="P913" s="5"/>
    </row>
    <row r="914" ht="14.25">
      <c r="B914" s="1"/>
      <c r="C914" s="2"/>
      <c r="D914" s="1"/>
      <c r="E914" s="1"/>
      <c r="F914" s="3"/>
      <c r="G914" s="1"/>
      <c r="I914" s="1"/>
      <c r="J914" s="4"/>
      <c r="P914" s="5"/>
    </row>
    <row r="915" ht="14.25">
      <c r="B915" s="1"/>
      <c r="C915" s="2"/>
      <c r="D915" s="1"/>
      <c r="E915" s="1"/>
      <c r="F915" s="3"/>
      <c r="G915" s="1"/>
      <c r="I915" s="1"/>
      <c r="J915" s="4"/>
      <c r="P915" s="5"/>
    </row>
    <row r="916" ht="14.25">
      <c r="B916" s="1"/>
      <c r="C916" s="2"/>
      <c r="D916" s="1"/>
      <c r="E916" s="1"/>
      <c r="F916" s="3"/>
      <c r="G916" s="1"/>
      <c r="I916" s="1"/>
      <c r="J916" s="4"/>
      <c r="P916" s="5"/>
    </row>
    <row r="917" ht="14.25">
      <c r="B917" s="1"/>
      <c r="C917" s="2"/>
      <c r="D917" s="1"/>
      <c r="E917" s="1"/>
      <c r="F917" s="3"/>
      <c r="G917" s="1"/>
      <c r="I917" s="1"/>
      <c r="J917" s="4"/>
      <c r="P917" s="5"/>
    </row>
    <row r="918" ht="14.25">
      <c r="B918" s="1"/>
      <c r="C918" s="2"/>
      <c r="D918" s="1"/>
      <c r="E918" s="1"/>
      <c r="F918" s="3"/>
      <c r="G918" s="1"/>
      <c r="I918" s="1"/>
      <c r="J918" s="4"/>
      <c r="P918" s="5"/>
    </row>
    <row r="919" ht="14.25">
      <c r="B919" s="1"/>
      <c r="C919" s="2"/>
      <c r="D919" s="1"/>
      <c r="E919" s="1"/>
      <c r="F919" s="3"/>
      <c r="G919" s="1"/>
      <c r="I919" s="1"/>
      <c r="J919" s="4"/>
      <c r="P919" s="5"/>
    </row>
    <row r="920" ht="14.25">
      <c r="B920" s="1"/>
      <c r="C920" s="2"/>
      <c r="D920" s="1"/>
      <c r="E920" s="1"/>
      <c r="F920" s="3"/>
      <c r="G920" s="1"/>
      <c r="I920" s="1"/>
      <c r="J920" s="4"/>
      <c r="P920" s="5"/>
    </row>
    <row r="921" ht="14.25">
      <c r="B921" s="1"/>
      <c r="C921" s="2"/>
      <c r="D921" s="1"/>
      <c r="E921" s="1"/>
      <c r="F921" s="3"/>
      <c r="G921" s="1"/>
      <c r="I921" s="1"/>
      <c r="J921" s="4"/>
      <c r="P921" s="5"/>
    </row>
    <row r="922" ht="14.25">
      <c r="B922" s="1"/>
      <c r="C922" s="2"/>
      <c r="D922" s="1"/>
      <c r="E922" s="1"/>
      <c r="F922" s="3"/>
      <c r="G922" s="1"/>
      <c r="I922" s="1"/>
      <c r="J922" s="4"/>
      <c r="P922" s="5"/>
    </row>
    <row r="923" ht="14.25">
      <c r="B923" s="1"/>
      <c r="C923" s="2"/>
      <c r="D923" s="1"/>
      <c r="E923" s="1"/>
      <c r="F923" s="3"/>
      <c r="G923" s="1"/>
      <c r="I923" s="1"/>
      <c r="J923" s="4"/>
      <c r="P923" s="5"/>
    </row>
    <row r="924" ht="14.25">
      <c r="B924" s="1"/>
      <c r="C924" s="2"/>
      <c r="D924" s="1"/>
      <c r="E924" s="1"/>
      <c r="F924" s="3"/>
      <c r="G924" s="1"/>
      <c r="I924" s="1"/>
      <c r="J924" s="4"/>
      <c r="P924" s="5"/>
    </row>
    <row r="925" ht="14.25">
      <c r="B925" s="1"/>
      <c r="C925" s="2"/>
      <c r="D925" s="1"/>
      <c r="E925" s="1"/>
      <c r="F925" s="3"/>
      <c r="G925" s="1"/>
      <c r="I925" s="1"/>
      <c r="J925" s="4"/>
      <c r="P925" s="5"/>
    </row>
    <row r="926" ht="14.25">
      <c r="B926" s="1"/>
      <c r="C926" s="2"/>
      <c r="D926" s="1"/>
      <c r="E926" s="1"/>
      <c r="F926" s="3"/>
      <c r="G926" s="1"/>
      <c r="I926" s="1"/>
      <c r="J926" s="4"/>
      <c r="P926" s="5"/>
    </row>
    <row r="927" ht="14.25">
      <c r="B927" s="1"/>
      <c r="C927" s="2"/>
      <c r="D927" s="1"/>
      <c r="E927" s="1"/>
      <c r="F927" s="3"/>
      <c r="G927" s="1"/>
      <c r="I927" s="1"/>
      <c r="J927" s="4"/>
      <c r="P927" s="5"/>
    </row>
    <row r="928" ht="14.25">
      <c r="B928" s="1"/>
      <c r="C928" s="2"/>
      <c r="D928" s="1"/>
      <c r="E928" s="1"/>
      <c r="F928" s="3"/>
      <c r="G928" s="1"/>
      <c r="I928" s="1"/>
      <c r="J928" s="4"/>
      <c r="P928" s="5"/>
    </row>
    <row r="929" ht="14.25">
      <c r="B929" s="1"/>
      <c r="C929" s="2"/>
      <c r="D929" s="1"/>
      <c r="E929" s="1"/>
      <c r="F929" s="3"/>
      <c r="G929" s="1"/>
      <c r="I929" s="1"/>
      <c r="J929" s="4"/>
      <c r="P929" s="5"/>
    </row>
    <row r="930" ht="14.25">
      <c r="B930" s="1"/>
      <c r="C930" s="2"/>
      <c r="D930" s="1"/>
      <c r="E930" s="1"/>
      <c r="F930" s="3"/>
      <c r="G930" s="1"/>
      <c r="I930" s="1"/>
      <c r="J930" s="4"/>
      <c r="P930" s="5"/>
    </row>
    <row r="931" ht="14.25">
      <c r="B931" s="1"/>
      <c r="C931" s="2"/>
      <c r="D931" s="1"/>
      <c r="E931" s="1"/>
      <c r="F931" s="3"/>
      <c r="G931" s="1"/>
      <c r="I931" s="1"/>
      <c r="J931" s="4"/>
      <c r="P931" s="5"/>
    </row>
    <row r="932" ht="14.25">
      <c r="B932" s="1"/>
      <c r="C932" s="2"/>
      <c r="D932" s="1"/>
      <c r="E932" s="1"/>
      <c r="F932" s="3"/>
      <c r="G932" s="1"/>
      <c r="I932" s="1"/>
      <c r="J932" s="4"/>
      <c r="P932" s="5"/>
    </row>
    <row r="933" ht="14.25">
      <c r="B933" s="1"/>
      <c r="C933" s="2"/>
      <c r="D933" s="1"/>
      <c r="E933" s="1"/>
      <c r="F933" s="3"/>
      <c r="G933" s="1"/>
      <c r="I933" s="1"/>
      <c r="J933" s="4"/>
      <c r="P933" s="5"/>
    </row>
    <row r="934" ht="14.25">
      <c r="B934" s="1"/>
      <c r="C934" s="2"/>
      <c r="D934" s="1"/>
      <c r="E934" s="1"/>
      <c r="F934" s="3"/>
      <c r="G934" s="1"/>
      <c r="I934" s="1"/>
      <c r="J934" s="4"/>
      <c r="P934" s="5"/>
    </row>
    <row r="935" ht="14.25">
      <c r="B935" s="1"/>
      <c r="C935" s="2"/>
      <c r="D935" s="1"/>
      <c r="E935" s="1"/>
      <c r="F935" s="3"/>
      <c r="G935" s="1"/>
      <c r="I935" s="1"/>
      <c r="J935" s="4"/>
      <c r="P935" s="5"/>
    </row>
    <row r="936" ht="14.25">
      <c r="B936" s="1"/>
      <c r="C936" s="2"/>
      <c r="D936" s="1"/>
      <c r="E936" s="1"/>
      <c r="F936" s="3"/>
      <c r="G936" s="1"/>
      <c r="I936" s="1"/>
      <c r="J936" s="4"/>
      <c r="P936" s="5"/>
    </row>
    <row r="937" ht="14.25">
      <c r="B937" s="1"/>
      <c r="C937" s="2"/>
      <c r="D937" s="1"/>
      <c r="E937" s="1"/>
      <c r="F937" s="3"/>
      <c r="G937" s="1"/>
      <c r="I937" s="1"/>
      <c r="J937" s="4"/>
      <c r="P937" s="5"/>
    </row>
    <row r="938" ht="14.25">
      <c r="B938" s="1"/>
      <c r="C938" s="2"/>
      <c r="D938" s="1"/>
      <c r="E938" s="1"/>
      <c r="F938" s="3"/>
      <c r="G938" s="1"/>
      <c r="I938" s="1"/>
      <c r="J938" s="4"/>
      <c r="P938" s="5"/>
    </row>
    <row r="939" ht="14.25">
      <c r="B939" s="1"/>
      <c r="C939" s="2"/>
      <c r="D939" s="1"/>
      <c r="E939" s="1"/>
      <c r="F939" s="3"/>
      <c r="G939" s="1"/>
      <c r="I939" s="1"/>
      <c r="J939" s="4"/>
      <c r="P939" s="5"/>
    </row>
    <row r="940" ht="14.25">
      <c r="B940" s="1"/>
      <c r="C940" s="2"/>
      <c r="D940" s="1"/>
      <c r="E940" s="1"/>
      <c r="F940" s="3"/>
      <c r="G940" s="1"/>
      <c r="I940" s="1"/>
      <c r="J940" s="4"/>
      <c r="P940" s="5"/>
    </row>
    <row r="941" ht="14.25">
      <c r="B941" s="1"/>
      <c r="C941" s="2"/>
      <c r="D941" s="1"/>
      <c r="E941" s="1"/>
      <c r="F941" s="3"/>
      <c r="G941" s="1"/>
      <c r="I941" s="1"/>
      <c r="J941" s="4"/>
      <c r="P941" s="5"/>
    </row>
    <row r="942" ht="14.25">
      <c r="B942" s="1"/>
      <c r="C942" s="2"/>
      <c r="D942" s="1"/>
      <c r="E942" s="1"/>
      <c r="F942" s="3"/>
      <c r="G942" s="1"/>
      <c r="I942" s="1"/>
      <c r="J942" s="4"/>
      <c r="P942" s="5"/>
    </row>
    <row r="943" ht="14.25">
      <c r="B943" s="1"/>
      <c r="C943" s="2"/>
      <c r="D943" s="1"/>
      <c r="E943" s="1"/>
      <c r="F943" s="3"/>
      <c r="G943" s="1"/>
      <c r="I943" s="1"/>
      <c r="J943" s="4"/>
      <c r="P943" s="5"/>
    </row>
    <row r="944" ht="14.25">
      <c r="B944" s="1"/>
      <c r="C944" s="2"/>
      <c r="D944" s="1"/>
      <c r="E944" s="1"/>
      <c r="F944" s="3"/>
      <c r="G944" s="1"/>
      <c r="I944" s="1"/>
      <c r="J944" s="4"/>
      <c r="P944" s="5"/>
    </row>
    <row r="945" ht="14.25">
      <c r="B945" s="1"/>
      <c r="C945" s="2"/>
      <c r="D945" s="1"/>
      <c r="E945" s="1"/>
      <c r="F945" s="3"/>
      <c r="G945" s="1"/>
      <c r="I945" s="1"/>
      <c r="J945" s="4"/>
      <c r="P945" s="5"/>
    </row>
    <row r="946" ht="14.25">
      <c r="B946" s="1"/>
      <c r="C946" s="2"/>
      <c r="D946" s="1"/>
      <c r="E946" s="1"/>
      <c r="F946" s="3"/>
      <c r="G946" s="1"/>
      <c r="I946" s="1"/>
      <c r="J946" s="4"/>
      <c r="P946" s="5"/>
    </row>
    <row r="947" ht="14.25">
      <c r="B947" s="1"/>
      <c r="C947" s="2"/>
      <c r="D947" s="1"/>
      <c r="E947" s="1"/>
      <c r="F947" s="3"/>
      <c r="G947" s="1"/>
      <c r="I947" s="1"/>
      <c r="J947" s="4"/>
      <c r="P947" s="5"/>
    </row>
    <row r="948" ht="14.25">
      <c r="B948" s="1"/>
      <c r="C948" s="2"/>
      <c r="D948" s="1"/>
      <c r="E948" s="1"/>
      <c r="F948" s="3"/>
      <c r="G948" s="1"/>
      <c r="I948" s="1"/>
      <c r="J948" s="4"/>
      <c r="P948" s="5"/>
    </row>
    <row r="949" ht="14.25">
      <c r="B949" s="1"/>
      <c r="C949" s="2"/>
      <c r="D949" s="1"/>
      <c r="E949" s="1"/>
      <c r="F949" s="3"/>
      <c r="G949" s="1"/>
      <c r="I949" s="1"/>
      <c r="J949" s="4"/>
      <c r="P949" s="5"/>
    </row>
    <row r="950" ht="14.25">
      <c r="B950" s="1"/>
      <c r="C950" s="2"/>
      <c r="D950" s="1"/>
      <c r="E950" s="1"/>
      <c r="F950" s="3"/>
      <c r="G950" s="1"/>
      <c r="I950" s="1"/>
      <c r="J950" s="4"/>
      <c r="P950" s="5"/>
    </row>
    <row r="951" ht="14.25">
      <c r="B951" s="1"/>
      <c r="C951" s="2"/>
      <c r="D951" s="1"/>
      <c r="E951" s="1"/>
      <c r="F951" s="3"/>
      <c r="G951" s="1"/>
      <c r="I951" s="1"/>
      <c r="J951" s="4"/>
      <c r="P951" s="5"/>
    </row>
    <row r="952" ht="14.25">
      <c r="B952" s="1"/>
      <c r="C952" s="2"/>
      <c r="D952" s="1"/>
      <c r="E952" s="1"/>
      <c r="F952" s="3"/>
      <c r="G952" s="1"/>
      <c r="I952" s="1"/>
      <c r="J952" s="4"/>
      <c r="P952" s="5"/>
    </row>
    <row r="953" ht="14.25">
      <c r="B953" s="1"/>
      <c r="C953" s="2"/>
      <c r="D953" s="1"/>
      <c r="E953" s="1"/>
      <c r="F953" s="3"/>
      <c r="G953" s="1"/>
      <c r="I953" s="1"/>
      <c r="J953" s="4"/>
      <c r="P953" s="5"/>
    </row>
    <row r="954" ht="14.25">
      <c r="B954" s="1"/>
      <c r="C954" s="2"/>
      <c r="D954" s="1"/>
      <c r="E954" s="1"/>
      <c r="F954" s="3"/>
      <c r="G954" s="1"/>
      <c r="I954" s="1"/>
      <c r="J954" s="4"/>
      <c r="P954" s="5"/>
    </row>
    <row r="955" ht="14.25">
      <c r="B955" s="1"/>
      <c r="C955" s="2"/>
      <c r="D955" s="1"/>
      <c r="E955" s="1"/>
      <c r="F955" s="3"/>
      <c r="G955" s="1"/>
      <c r="I955" s="1"/>
      <c r="J955" s="4"/>
      <c r="P955" s="5"/>
    </row>
    <row r="956" ht="14.25">
      <c r="B956" s="1"/>
      <c r="C956" s="2"/>
      <c r="D956" s="1"/>
      <c r="E956" s="1"/>
      <c r="F956" s="3"/>
      <c r="G956" s="1"/>
      <c r="I956" s="1"/>
      <c r="J956" s="4"/>
      <c r="P956" s="5"/>
    </row>
    <row r="957" ht="14.25">
      <c r="B957" s="1"/>
      <c r="C957" s="2"/>
      <c r="D957" s="1"/>
      <c r="E957" s="1"/>
      <c r="F957" s="3"/>
      <c r="G957" s="1"/>
      <c r="I957" s="1"/>
      <c r="J957" s="4"/>
      <c r="P957" s="5"/>
    </row>
    <row r="958" ht="14.25">
      <c r="B958" s="1"/>
      <c r="C958" s="2"/>
      <c r="D958" s="1"/>
      <c r="E958" s="1"/>
      <c r="F958" s="3"/>
      <c r="G958" s="1"/>
      <c r="I958" s="1"/>
      <c r="J958" s="4"/>
      <c r="P958" s="5"/>
    </row>
    <row r="959" ht="14.25">
      <c r="B959" s="1"/>
      <c r="C959" s="2"/>
      <c r="D959" s="1"/>
      <c r="E959" s="1"/>
      <c r="F959" s="3"/>
      <c r="G959" s="1"/>
      <c r="I959" s="1"/>
      <c r="J959" s="4"/>
      <c r="P959" s="5"/>
    </row>
    <row r="960" ht="14.25">
      <c r="B960" s="1"/>
      <c r="C960" s="2"/>
      <c r="D960" s="1"/>
      <c r="E960" s="1"/>
      <c r="F960" s="3"/>
      <c r="G960" s="1"/>
      <c r="I960" s="1"/>
      <c r="J960" s="4"/>
      <c r="P960" s="5"/>
    </row>
    <row r="961" ht="14.25">
      <c r="B961" s="1"/>
      <c r="C961" s="2"/>
      <c r="D961" s="1"/>
      <c r="E961" s="1"/>
      <c r="F961" s="3"/>
      <c r="G961" s="1"/>
      <c r="I961" s="1"/>
      <c r="J961" s="4"/>
      <c r="P961" s="5"/>
    </row>
    <row r="962" ht="14.25">
      <c r="B962" s="1"/>
      <c r="C962" s="2"/>
      <c r="D962" s="1"/>
      <c r="E962" s="1"/>
      <c r="F962" s="3"/>
      <c r="G962" s="1"/>
      <c r="I962" s="1"/>
      <c r="J962" s="4"/>
      <c r="P962" s="5"/>
    </row>
    <row r="963" ht="14.25">
      <c r="B963" s="1"/>
      <c r="C963" s="2"/>
      <c r="D963" s="1"/>
      <c r="E963" s="1"/>
      <c r="F963" s="3"/>
      <c r="G963" s="1"/>
      <c r="I963" s="1"/>
      <c r="J963" s="4"/>
      <c r="P963" s="5"/>
    </row>
    <row r="964" ht="14.25">
      <c r="B964" s="1"/>
      <c r="C964" s="2"/>
      <c r="D964" s="1"/>
      <c r="E964" s="1"/>
      <c r="F964" s="3"/>
      <c r="G964" s="1"/>
      <c r="I964" s="1"/>
      <c r="J964" s="4"/>
      <c r="P964" s="5"/>
    </row>
    <row r="965" ht="14.25">
      <c r="B965" s="1"/>
      <c r="C965" s="2"/>
      <c r="D965" s="1"/>
      <c r="E965" s="1"/>
      <c r="F965" s="3"/>
      <c r="G965" s="1"/>
      <c r="I965" s="1"/>
      <c r="J965" s="4"/>
      <c r="P965" s="5"/>
    </row>
    <row r="966" ht="14.25">
      <c r="B966" s="1"/>
      <c r="C966" s="2"/>
      <c r="D966" s="1"/>
      <c r="E966" s="1"/>
      <c r="F966" s="3"/>
      <c r="G966" s="1"/>
      <c r="I966" s="1"/>
      <c r="J966" s="4"/>
      <c r="P966" s="5"/>
    </row>
    <row r="967" ht="14.25">
      <c r="B967" s="1"/>
      <c r="C967" s="2"/>
      <c r="D967" s="1"/>
      <c r="E967" s="1"/>
      <c r="F967" s="3"/>
      <c r="G967" s="1"/>
      <c r="I967" s="1"/>
      <c r="J967" s="4"/>
      <c r="P967" s="5"/>
    </row>
    <row r="968" ht="14.25">
      <c r="B968" s="1"/>
      <c r="C968" s="2"/>
      <c r="D968" s="1"/>
      <c r="E968" s="1"/>
      <c r="F968" s="3"/>
      <c r="G968" s="1"/>
      <c r="I968" s="1"/>
      <c r="J968" s="4"/>
      <c r="P968" s="5"/>
    </row>
    <row r="969" ht="14.25">
      <c r="B969" s="1"/>
      <c r="C969" s="2"/>
      <c r="D969" s="1"/>
      <c r="E969" s="1"/>
      <c r="F969" s="3"/>
      <c r="G969" s="1"/>
      <c r="I969" s="1"/>
      <c r="J969" s="4"/>
      <c r="P969" s="5"/>
    </row>
    <row r="970" ht="14.25">
      <c r="B970" s="1"/>
      <c r="C970" s="2"/>
      <c r="D970" s="1"/>
      <c r="E970" s="1"/>
      <c r="F970" s="3"/>
      <c r="G970" s="1"/>
      <c r="I970" s="1"/>
      <c r="J970" s="4"/>
      <c r="P970" s="5"/>
    </row>
    <row r="971" ht="14.25">
      <c r="B971" s="1"/>
      <c r="C971" s="2"/>
      <c r="D971" s="1"/>
      <c r="E971" s="1"/>
      <c r="F971" s="3"/>
      <c r="G971" s="1"/>
      <c r="I971" s="1"/>
      <c r="J971" s="4"/>
      <c r="P971" s="5"/>
    </row>
    <row r="972" ht="14.25">
      <c r="B972" s="1"/>
      <c r="C972" s="2"/>
      <c r="D972" s="1"/>
      <c r="E972" s="1"/>
      <c r="F972" s="3"/>
      <c r="G972" s="1"/>
      <c r="I972" s="1"/>
      <c r="J972" s="4"/>
      <c r="P972" s="5"/>
    </row>
    <row r="973" ht="14.25">
      <c r="B973" s="1"/>
      <c r="C973" s="2"/>
      <c r="D973" s="1"/>
      <c r="E973" s="1"/>
      <c r="F973" s="3"/>
      <c r="G973" s="1"/>
      <c r="I973" s="1"/>
      <c r="J973" s="4"/>
      <c r="P973" s="5"/>
    </row>
    <row r="974" ht="14.25">
      <c r="B974" s="1"/>
      <c r="C974" s="2"/>
      <c r="D974" s="1"/>
      <c r="E974" s="1"/>
      <c r="F974" s="3"/>
      <c r="G974" s="1"/>
      <c r="I974" s="1"/>
      <c r="J974" s="4"/>
      <c r="P974" s="5"/>
    </row>
    <row r="975" ht="14.25">
      <c r="B975" s="1"/>
      <c r="C975" s="2"/>
      <c r="D975" s="1"/>
      <c r="E975" s="1"/>
      <c r="F975" s="3"/>
      <c r="G975" s="1"/>
      <c r="I975" s="1"/>
      <c r="J975" s="4"/>
      <c r="P975" s="5"/>
    </row>
    <row r="976" ht="14.25">
      <c r="B976" s="1"/>
      <c r="C976" s="2"/>
      <c r="D976" s="1"/>
      <c r="E976" s="1"/>
      <c r="F976" s="3"/>
      <c r="G976" s="1"/>
      <c r="I976" s="1"/>
      <c r="J976" s="4"/>
      <c r="P976" s="5"/>
    </row>
    <row r="977" ht="14.25">
      <c r="B977" s="1"/>
      <c r="C977" s="2"/>
      <c r="D977" s="1"/>
      <c r="E977" s="1"/>
      <c r="F977" s="3"/>
      <c r="G977" s="1"/>
      <c r="I977" s="1"/>
      <c r="J977" s="4"/>
      <c r="P977" s="5"/>
    </row>
    <row r="978" ht="14.25">
      <c r="B978" s="1"/>
      <c r="C978" s="2"/>
      <c r="D978" s="1"/>
      <c r="E978" s="1"/>
      <c r="F978" s="3"/>
      <c r="G978" s="1"/>
      <c r="I978" s="1"/>
      <c r="J978" s="4"/>
      <c r="P978" s="5"/>
    </row>
    <row r="979" ht="14.25">
      <c r="B979" s="1"/>
      <c r="C979" s="2"/>
      <c r="D979" s="1"/>
      <c r="E979" s="1"/>
      <c r="F979" s="3"/>
      <c r="G979" s="1"/>
      <c r="I979" s="1"/>
      <c r="J979" s="4"/>
      <c r="P979" s="5"/>
    </row>
    <row r="980" ht="14.25">
      <c r="B980" s="1"/>
      <c r="C980" s="2"/>
      <c r="D980" s="1"/>
      <c r="E980" s="1"/>
      <c r="F980" s="3"/>
      <c r="G980" s="1"/>
      <c r="I980" s="1"/>
      <c r="J980" s="4"/>
      <c r="P980" s="5"/>
    </row>
    <row r="981" ht="14.25">
      <c r="B981" s="1"/>
      <c r="C981" s="2"/>
      <c r="D981" s="1"/>
      <c r="E981" s="1"/>
      <c r="F981" s="3"/>
      <c r="G981" s="1"/>
      <c r="I981" s="1"/>
      <c r="J981" s="4"/>
      <c r="P981" s="5"/>
    </row>
    <row r="982" ht="14.25">
      <c r="B982" s="1"/>
      <c r="C982" s="2"/>
      <c r="D982" s="1"/>
      <c r="E982" s="1"/>
      <c r="F982" s="3"/>
      <c r="G982" s="1"/>
      <c r="I982" s="1"/>
      <c r="J982" s="4"/>
      <c r="P982" s="5"/>
    </row>
    <row r="983" ht="14.25">
      <c r="B983" s="1"/>
      <c r="C983" s="2"/>
      <c r="D983" s="1"/>
      <c r="E983" s="1"/>
      <c r="F983" s="3"/>
      <c r="G983" s="1"/>
      <c r="I983" s="1"/>
      <c r="J983" s="4"/>
      <c r="P983" s="5"/>
    </row>
    <row r="984" ht="14.25">
      <c r="B984" s="1"/>
      <c r="C984" s="2"/>
      <c r="D984" s="1"/>
      <c r="E984" s="1"/>
      <c r="F984" s="3"/>
      <c r="G984" s="1"/>
      <c r="I984" s="1"/>
      <c r="J984" s="4"/>
      <c r="P984" s="5"/>
    </row>
    <row r="985" ht="14.25">
      <c r="B985" s="1"/>
      <c r="C985" s="2"/>
      <c r="D985" s="1"/>
      <c r="E985" s="1"/>
      <c r="F985" s="3"/>
      <c r="G985" s="1"/>
      <c r="I985" s="1"/>
      <c r="J985" s="4"/>
      <c r="P985" s="5"/>
    </row>
    <row r="986" ht="14.25">
      <c r="B986" s="1"/>
      <c r="C986" s="2"/>
      <c r="D986" s="1"/>
      <c r="E986" s="1"/>
      <c r="F986" s="3"/>
      <c r="G986" s="1"/>
      <c r="I986" s="1"/>
      <c r="J986" s="4"/>
      <c r="P986" s="5"/>
    </row>
    <row r="987" ht="14.25">
      <c r="B987" s="1"/>
      <c r="C987" s="2"/>
      <c r="D987" s="1"/>
      <c r="E987" s="1"/>
      <c r="F987" s="3"/>
      <c r="G987" s="1"/>
      <c r="I987" s="1"/>
      <c r="J987" s="4"/>
      <c r="P987" s="5"/>
    </row>
    <row r="988" ht="14.25">
      <c r="B988" s="1"/>
      <c r="C988" s="2"/>
      <c r="D988" s="1"/>
      <c r="E988" s="1"/>
      <c r="F988" s="3"/>
      <c r="G988" s="1"/>
      <c r="I988" s="1"/>
      <c r="J988" s="4"/>
      <c r="P988" s="5"/>
    </row>
    <row r="989" ht="14.25">
      <c r="B989" s="1"/>
      <c r="C989" s="2"/>
      <c r="D989" s="1"/>
      <c r="E989" s="1"/>
      <c r="F989" s="3"/>
      <c r="G989" s="1"/>
      <c r="I989" s="1"/>
      <c r="J989" s="4"/>
      <c r="P989" s="5"/>
    </row>
    <row r="990" ht="14.25">
      <c r="B990" s="1"/>
      <c r="C990" s="2"/>
      <c r="D990" s="1"/>
      <c r="E990" s="1"/>
      <c r="F990" s="3"/>
      <c r="G990" s="1"/>
      <c r="I990" s="1"/>
      <c r="J990" s="4"/>
      <c r="P990" s="5"/>
    </row>
    <row r="991" ht="14.25">
      <c r="B991" s="1"/>
      <c r="C991" s="2"/>
      <c r="D991" s="1"/>
      <c r="E991" s="1"/>
      <c r="F991" s="3"/>
      <c r="G991" s="1"/>
      <c r="I991" s="1"/>
      <c r="J991" s="4"/>
      <c r="P991" s="5"/>
    </row>
    <row r="992" ht="14.25">
      <c r="B992" s="1"/>
      <c r="C992" s="2"/>
      <c r="D992" s="1"/>
      <c r="E992" s="1"/>
      <c r="F992" s="3"/>
      <c r="G992" s="1"/>
      <c r="I992" s="1"/>
      <c r="J992" s="4"/>
      <c r="P992" s="5"/>
    </row>
    <row r="993" ht="14.25">
      <c r="B993" s="1"/>
      <c r="C993" s="2"/>
      <c r="D993" s="1"/>
      <c r="E993" s="1"/>
      <c r="F993" s="3"/>
      <c r="G993" s="1"/>
      <c r="I993" s="1"/>
      <c r="J993" s="4"/>
      <c r="P993" s="5"/>
    </row>
    <row r="994" ht="14.25">
      <c r="B994" s="1"/>
      <c r="C994" s="2"/>
      <c r="D994" s="1"/>
      <c r="E994" s="1"/>
      <c r="F994" s="3"/>
      <c r="G994" s="1"/>
      <c r="I994" s="1"/>
      <c r="J994" s="4"/>
      <c r="P994" s="5"/>
    </row>
    <row r="995" ht="14.25">
      <c r="B995" s="1"/>
      <c r="C995" s="2"/>
      <c r="D995" s="1"/>
      <c r="E995" s="1"/>
      <c r="F995" s="3"/>
      <c r="G995" s="1"/>
      <c r="I995" s="1"/>
      <c r="J995" s="4"/>
      <c r="P995" s="5"/>
    </row>
    <row r="996" ht="14.25">
      <c r="B996" s="1"/>
      <c r="C996" s="2"/>
      <c r="D996" s="1"/>
      <c r="E996" s="1"/>
      <c r="F996" s="3"/>
      <c r="G996" s="1"/>
      <c r="I996" s="1"/>
      <c r="J996" s="4"/>
      <c r="P996" s="5"/>
    </row>
    <row r="997" ht="14.25">
      <c r="B997" s="1"/>
      <c r="C997" s="2"/>
      <c r="D997" s="1"/>
      <c r="E997" s="1"/>
      <c r="F997" s="3"/>
      <c r="G997" s="1"/>
      <c r="I997" s="1"/>
      <c r="J997" s="4"/>
      <c r="P997" s="5"/>
    </row>
    <row r="998" ht="14.25">
      <c r="B998" s="1"/>
      <c r="C998" s="2"/>
      <c r="D998" s="1"/>
      <c r="E998" s="1"/>
      <c r="F998" s="3"/>
      <c r="G998" s="1"/>
      <c r="I998" s="1"/>
      <c r="J998" s="4"/>
      <c r="P998" s="5"/>
    </row>
    <row r="999" ht="14.25">
      <c r="B999" s="1"/>
      <c r="C999" s="2"/>
      <c r="D999" s="1"/>
      <c r="E999" s="1"/>
      <c r="F999" s="3"/>
      <c r="G999" s="1"/>
      <c r="I999" s="1"/>
      <c r="J999" s="4"/>
      <c r="P999" s="5"/>
    </row>
    <row r="1000" ht="14.25">
      <c r="B1000" s="1"/>
      <c r="C1000" s="2"/>
      <c r="D1000" s="1"/>
      <c r="E1000" s="1"/>
      <c r="F1000" s="3"/>
      <c r="G1000" s="1"/>
      <c r="I1000" s="1"/>
      <c r="J1000" s="4"/>
      <c r="P1000" s="5"/>
    </row>
    <row r="1001" ht="14.25">
      <c r="B1001" s="1"/>
      <c r="C1001" s="2"/>
      <c r="D1001" s="1"/>
      <c r="E1001" s="1"/>
      <c r="F1001" s="3"/>
      <c r="G1001" s="1"/>
      <c r="I1001" s="1"/>
      <c r="J1001" s="4"/>
      <c r="P1001" s="5"/>
    </row>
    <row r="1002" ht="14.25">
      <c r="B1002" s="1"/>
      <c r="C1002" s="2"/>
      <c r="D1002" s="1"/>
      <c r="E1002" s="1"/>
      <c r="F1002" s="3"/>
      <c r="G1002" s="1"/>
      <c r="I1002" s="1"/>
      <c r="J1002" s="4"/>
      <c r="P1002" s="5"/>
    </row>
    <row r="1003" ht="14.25">
      <c r="B1003" s="1"/>
      <c r="C1003" s="2"/>
      <c r="D1003" s="1"/>
      <c r="E1003" s="1"/>
      <c r="F1003" s="3"/>
      <c r="G1003" s="1"/>
      <c r="I1003" s="1"/>
      <c r="J1003" s="4"/>
      <c r="P1003" s="5"/>
    </row>
    <row r="1004" ht="14.25">
      <c r="B1004" s="1"/>
      <c r="C1004" s="2"/>
      <c r="D1004" s="1"/>
      <c r="E1004" s="1"/>
      <c r="F1004" s="3"/>
      <c r="G1004" s="1"/>
      <c r="I1004" s="1"/>
      <c r="J1004" s="4"/>
      <c r="P1004" s="5"/>
    </row>
    <row r="1005" ht="14.25">
      <c r="B1005" s="1"/>
      <c r="C1005" s="2"/>
      <c r="D1005" s="1"/>
      <c r="E1005" s="1"/>
      <c r="F1005" s="3"/>
      <c r="G1005" s="1"/>
      <c r="I1005" s="1"/>
      <c r="J1005" s="4"/>
      <c r="P1005" s="5"/>
    </row>
    <row r="1006" ht="14.25">
      <c r="B1006" s="1"/>
      <c r="C1006" s="2"/>
      <c r="D1006" s="1"/>
      <c r="E1006" s="1"/>
      <c r="F1006" s="3"/>
      <c r="G1006" s="1"/>
      <c r="I1006" s="1"/>
      <c r="J1006" s="4"/>
      <c r="P1006" s="5"/>
    </row>
    <row r="1007" ht="14.25">
      <c r="B1007" s="1"/>
      <c r="C1007" s="2"/>
      <c r="D1007" s="1"/>
      <c r="E1007" s="1"/>
      <c r="F1007" s="3"/>
      <c r="G1007" s="1"/>
      <c r="I1007" s="1"/>
      <c r="J1007" s="4"/>
      <c r="P1007" s="5"/>
    </row>
    <row r="1008" ht="14.25">
      <c r="B1008" s="1"/>
      <c r="C1008" s="2"/>
      <c r="D1008" s="1"/>
      <c r="E1008" s="1"/>
      <c r="F1008" s="3"/>
      <c r="G1008" s="1"/>
      <c r="I1008" s="1"/>
      <c r="J1008" s="4"/>
      <c r="P1008" s="5"/>
    </row>
    <row r="1009" ht="14.25">
      <c r="B1009" s="1"/>
      <c r="C1009" s="2"/>
      <c r="D1009" s="1"/>
      <c r="E1009" s="1"/>
      <c r="F1009" s="3"/>
      <c r="G1009" s="1"/>
      <c r="I1009" s="1"/>
      <c r="J1009" s="4"/>
      <c r="P1009" s="5"/>
    </row>
    <row r="1010" ht="14.25">
      <c r="B1010" s="1"/>
      <c r="C1010" s="2"/>
      <c r="D1010" s="1"/>
      <c r="E1010" s="1"/>
      <c r="F1010" s="3"/>
      <c r="G1010" s="1"/>
      <c r="I1010" s="1"/>
      <c r="J1010" s="4"/>
      <c r="P1010" s="5"/>
    </row>
    <row r="1011" ht="14.25">
      <c r="B1011" s="1"/>
      <c r="C1011" s="2"/>
      <c r="D1011" s="1"/>
      <c r="E1011" s="1"/>
      <c r="F1011" s="3"/>
      <c r="G1011" s="1"/>
      <c r="I1011" s="1"/>
      <c r="J1011" s="4"/>
      <c r="P1011" s="5"/>
    </row>
    <row r="1012" ht="14.25">
      <c r="B1012" s="1"/>
      <c r="C1012" s="2"/>
      <c r="D1012" s="1"/>
      <c r="E1012" s="1"/>
      <c r="F1012" s="3"/>
      <c r="G1012" s="1"/>
      <c r="I1012" s="1"/>
      <c r="J1012" s="4"/>
      <c r="P1012" s="5"/>
    </row>
    <row r="1013" ht="14.25">
      <c r="B1013" s="1"/>
      <c r="C1013" s="2"/>
      <c r="D1013" s="1"/>
      <c r="E1013" s="1"/>
      <c r="F1013" s="3"/>
      <c r="G1013" s="1"/>
      <c r="I1013" s="1"/>
      <c r="J1013" s="4"/>
      <c r="P1013" s="5"/>
    </row>
    <row r="1014" ht="14.25">
      <c r="B1014" s="1"/>
      <c r="C1014" s="2"/>
      <c r="D1014" s="1"/>
      <c r="E1014" s="1"/>
      <c r="F1014" s="3"/>
      <c r="G1014" s="1"/>
      <c r="I1014" s="1"/>
      <c r="J1014" s="4"/>
      <c r="P1014" s="5"/>
    </row>
    <row r="1015" ht="14.25">
      <c r="B1015" s="1"/>
      <c r="C1015" s="2"/>
      <c r="D1015" s="1"/>
      <c r="E1015" s="1"/>
      <c r="F1015" s="3"/>
      <c r="G1015" s="1"/>
      <c r="I1015" s="1"/>
      <c r="J1015" s="4"/>
      <c r="P1015" s="5"/>
    </row>
    <row r="1016" ht="14.25">
      <c r="B1016" s="1"/>
      <c r="C1016" s="2"/>
      <c r="D1016" s="1"/>
      <c r="E1016" s="1"/>
      <c r="F1016" s="3"/>
      <c r="G1016" s="1"/>
      <c r="I1016" s="1"/>
      <c r="J1016" s="4"/>
      <c r="P1016" s="5"/>
    </row>
    <row r="1017" ht="14.25">
      <c r="B1017" s="1"/>
      <c r="C1017" s="2"/>
      <c r="D1017" s="1"/>
      <c r="E1017" s="1"/>
      <c r="F1017" s="3"/>
      <c r="G1017" s="1"/>
      <c r="I1017" s="1"/>
      <c r="J1017" s="4"/>
      <c r="P1017" s="5"/>
    </row>
    <row r="1018" ht="14.25">
      <c r="B1018" s="1"/>
      <c r="C1018" s="2"/>
      <c r="D1018" s="1"/>
      <c r="E1018" s="1"/>
      <c r="F1018" s="3"/>
      <c r="G1018" s="1"/>
      <c r="I1018" s="1"/>
      <c r="J1018" s="4"/>
      <c r="P1018" s="5"/>
    </row>
    <row r="1019" ht="14.25">
      <c r="B1019" s="1"/>
      <c r="C1019" s="2"/>
      <c r="D1019" s="1"/>
      <c r="E1019" s="1"/>
      <c r="F1019" s="3"/>
      <c r="G1019" s="1"/>
      <c r="I1019" s="1"/>
      <c r="J1019" s="4"/>
      <c r="P1019" s="5"/>
    </row>
    <row r="1020" ht="14.25">
      <c r="B1020" s="1"/>
      <c r="C1020" s="2"/>
      <c r="D1020" s="1"/>
      <c r="E1020" s="1"/>
      <c r="F1020" s="3"/>
      <c r="G1020" s="1"/>
      <c r="I1020" s="1"/>
      <c r="J1020" s="4"/>
      <c r="P1020" s="5"/>
    </row>
    <row r="1021" ht="14.25">
      <c r="B1021" s="1"/>
      <c r="C1021" s="2"/>
      <c r="D1021" s="1"/>
      <c r="E1021" s="1"/>
      <c r="F1021" s="3"/>
      <c r="G1021" s="1"/>
      <c r="I1021" s="1"/>
      <c r="J1021" s="4"/>
      <c r="P1021" s="5"/>
    </row>
    <row r="1022" ht="14.25">
      <c r="B1022" s="1"/>
      <c r="C1022" s="2"/>
      <c r="D1022" s="1"/>
      <c r="E1022" s="1"/>
      <c r="F1022" s="3"/>
      <c r="G1022" s="1"/>
      <c r="I1022" s="1"/>
      <c r="J1022" s="4"/>
      <c r="P1022" s="5"/>
    </row>
    <row r="1023" ht="14.25">
      <c r="B1023" s="1"/>
      <c r="C1023" s="2"/>
      <c r="D1023" s="1"/>
      <c r="E1023" s="1"/>
      <c r="F1023" s="3"/>
      <c r="G1023" s="1"/>
      <c r="I1023" s="1"/>
      <c r="J1023" s="4"/>
      <c r="P1023" s="5"/>
    </row>
    <row r="1024" ht="14.25">
      <c r="B1024" s="1"/>
      <c r="C1024" s="2"/>
      <c r="D1024" s="1"/>
      <c r="E1024" s="1"/>
      <c r="F1024" s="3"/>
      <c r="G1024" s="1"/>
      <c r="I1024" s="1"/>
      <c r="J1024" s="4"/>
      <c r="P1024" s="5"/>
    </row>
    <row r="1025" ht="14.25">
      <c r="B1025" s="1"/>
      <c r="C1025" s="2"/>
      <c r="D1025" s="1"/>
      <c r="E1025" s="1"/>
      <c r="F1025" s="3"/>
      <c r="G1025" s="1"/>
      <c r="I1025" s="1"/>
      <c r="J1025" s="4"/>
      <c r="P1025" s="5"/>
    </row>
    <row r="1026" ht="14.25">
      <c r="B1026" s="1"/>
      <c r="C1026" s="2"/>
      <c r="D1026" s="1"/>
      <c r="E1026" s="1"/>
      <c r="F1026" s="3"/>
      <c r="G1026" s="1"/>
      <c r="I1026" s="1"/>
      <c r="J1026" s="4"/>
      <c r="P1026" s="5"/>
    </row>
    <row r="1027" ht="14.25">
      <c r="B1027" s="1"/>
      <c r="C1027" s="2"/>
      <c r="D1027" s="1"/>
      <c r="E1027" s="1"/>
      <c r="F1027" s="3"/>
      <c r="G1027" s="1"/>
      <c r="I1027" s="1"/>
      <c r="J1027" s="4"/>
      <c r="P1027" s="5"/>
    </row>
    <row r="1028" ht="14.25">
      <c r="B1028" s="1"/>
      <c r="C1028" s="2"/>
      <c r="D1028" s="1"/>
      <c r="E1028" s="1"/>
      <c r="F1028" s="3"/>
      <c r="G1028" s="1"/>
      <c r="I1028" s="1"/>
      <c r="J1028" s="4"/>
      <c r="P1028" s="5"/>
    </row>
    <row r="1029" ht="14.25">
      <c r="B1029" s="1"/>
      <c r="C1029" s="2"/>
      <c r="D1029" s="1"/>
      <c r="E1029" s="1"/>
      <c r="F1029" s="3"/>
      <c r="G1029" s="1"/>
      <c r="I1029" s="1"/>
      <c r="J1029" s="4"/>
      <c r="P1029" s="5"/>
    </row>
    <row r="1030" ht="14.25">
      <c r="B1030" s="1"/>
      <c r="C1030" s="2"/>
      <c r="D1030" s="1"/>
      <c r="E1030" s="1"/>
      <c r="F1030" s="3"/>
      <c r="G1030" s="1"/>
      <c r="I1030" s="1"/>
      <c r="J1030" s="4"/>
      <c r="P1030" s="5"/>
    </row>
    <row r="1031" ht="14.25">
      <c r="B1031" s="1"/>
      <c r="C1031" s="2"/>
      <c r="D1031" s="1"/>
      <c r="E1031" s="1"/>
      <c r="F1031" s="3"/>
      <c r="G1031" s="1"/>
      <c r="I1031" s="1"/>
      <c r="J1031" s="4"/>
      <c r="P1031" s="5"/>
    </row>
    <row r="1032" ht="14.25">
      <c r="B1032" s="1"/>
      <c r="C1032" s="2"/>
      <c r="D1032" s="1"/>
      <c r="E1032" s="1"/>
      <c r="F1032" s="3"/>
      <c r="G1032" s="1"/>
      <c r="I1032" s="1"/>
      <c r="J1032" s="4"/>
      <c r="P1032" s="5"/>
    </row>
    <row r="1033" ht="14.25">
      <c r="B1033" s="1"/>
      <c r="C1033" s="2"/>
      <c r="D1033" s="1"/>
      <c r="E1033" s="1"/>
      <c r="F1033" s="3"/>
      <c r="G1033" s="1"/>
      <c r="I1033" s="1"/>
      <c r="J1033" s="4"/>
      <c r="P1033" s="5"/>
    </row>
    <row r="1034" ht="14.25">
      <c r="B1034" s="1"/>
      <c r="C1034" s="2"/>
      <c r="D1034" s="1"/>
      <c r="E1034" s="1"/>
      <c r="F1034" s="3"/>
      <c r="G1034" s="1"/>
      <c r="I1034" s="1"/>
      <c r="J1034" s="4"/>
      <c r="P1034" s="5"/>
    </row>
    <row r="1035" ht="14.25">
      <c r="B1035" s="1"/>
      <c r="C1035" s="2"/>
      <c r="D1035" s="1"/>
      <c r="E1035" s="1"/>
      <c r="F1035" s="3"/>
      <c r="G1035" s="1"/>
      <c r="I1035" s="1"/>
      <c r="J1035" s="4"/>
      <c r="P1035" s="5"/>
    </row>
    <row r="1036" ht="14.25">
      <c r="B1036" s="1"/>
      <c r="C1036" s="2"/>
      <c r="D1036" s="1"/>
      <c r="E1036" s="1"/>
      <c r="F1036" s="3"/>
      <c r="G1036" s="1"/>
      <c r="I1036" s="1"/>
      <c r="J1036" s="4"/>
      <c r="P1036" s="5"/>
    </row>
    <row r="1037" ht="14.25">
      <c r="B1037" s="1"/>
      <c r="C1037" s="2"/>
      <c r="D1037" s="1"/>
      <c r="E1037" s="1"/>
      <c r="F1037" s="3"/>
      <c r="G1037" s="1"/>
      <c r="I1037" s="1"/>
      <c r="J1037" s="4"/>
      <c r="P1037" s="5"/>
    </row>
    <row r="1038" ht="14.25">
      <c r="B1038" s="1"/>
      <c r="C1038" s="2"/>
      <c r="D1038" s="1"/>
      <c r="E1038" s="1"/>
      <c r="F1038" s="3"/>
      <c r="G1038" s="1"/>
      <c r="I1038" s="1"/>
      <c r="J1038" s="4"/>
      <c r="P1038" s="5"/>
    </row>
    <row r="1039" ht="14.25">
      <c r="B1039" s="1"/>
      <c r="C1039" s="2"/>
      <c r="D1039" s="1"/>
      <c r="E1039" s="1"/>
      <c r="F1039" s="3"/>
      <c r="G1039" s="1"/>
      <c r="I1039" s="1"/>
      <c r="J1039" s="4"/>
      <c r="P1039" s="5"/>
    </row>
    <row r="1040" ht="14.25">
      <c r="B1040" s="1"/>
      <c r="C1040" s="2"/>
      <c r="D1040" s="1"/>
      <c r="E1040" s="1"/>
      <c r="F1040" s="3"/>
      <c r="G1040" s="1"/>
      <c r="I1040" s="1"/>
      <c r="J1040" s="4"/>
      <c r="P1040" s="5"/>
    </row>
    <row r="1041" ht="14.25">
      <c r="B1041" s="1"/>
      <c r="C1041" s="2"/>
      <c r="D1041" s="1"/>
      <c r="E1041" s="1"/>
      <c r="F1041" s="3"/>
      <c r="G1041" s="1"/>
      <c r="I1041" s="1"/>
      <c r="J1041" s="4"/>
      <c r="P1041" s="5"/>
    </row>
    <row r="1042" ht="14.25">
      <c r="B1042" s="1"/>
      <c r="C1042" s="2"/>
      <c r="D1042" s="1"/>
      <c r="E1042" s="1"/>
      <c r="F1042" s="3"/>
      <c r="G1042" s="1"/>
      <c r="I1042" s="1"/>
      <c r="J1042" s="4"/>
      <c r="P1042" s="5"/>
    </row>
    <row r="1043" ht="14.25">
      <c r="B1043" s="1"/>
      <c r="C1043" s="2"/>
      <c r="D1043" s="1"/>
      <c r="E1043" s="1"/>
      <c r="F1043" s="3"/>
      <c r="G1043" s="1"/>
      <c r="I1043" s="1"/>
      <c r="J1043" s="4"/>
      <c r="P1043" s="5"/>
    </row>
    <row r="1044" ht="14.25">
      <c r="B1044" s="1"/>
      <c r="C1044" s="2"/>
      <c r="D1044" s="1"/>
      <c r="E1044" s="1"/>
      <c r="F1044" s="3"/>
      <c r="G1044" s="1"/>
      <c r="I1044" s="1"/>
      <c r="J1044" s="4"/>
      <c r="P1044" s="5"/>
    </row>
    <row r="1045" ht="14.25">
      <c r="B1045" s="1"/>
      <c r="C1045" s="2"/>
      <c r="D1045" s="1"/>
      <c r="E1045" s="1"/>
      <c r="F1045" s="3"/>
      <c r="G1045" s="1"/>
      <c r="I1045" s="1"/>
      <c r="J1045" s="4"/>
      <c r="P1045" s="5"/>
    </row>
    <row r="1046" ht="14.25">
      <c r="B1046" s="1"/>
      <c r="C1046" s="2"/>
      <c r="D1046" s="1"/>
      <c r="E1046" s="1"/>
      <c r="F1046" s="3"/>
      <c r="G1046" s="1"/>
      <c r="I1046" s="1"/>
      <c r="J1046" s="4"/>
      <c r="P1046" s="5"/>
    </row>
    <row r="1047" ht="14.25">
      <c r="B1047" s="1"/>
      <c r="C1047" s="2"/>
      <c r="D1047" s="1"/>
      <c r="E1047" s="1"/>
      <c r="F1047" s="3"/>
      <c r="G1047" s="1"/>
      <c r="I1047" s="1"/>
      <c r="J1047" s="4"/>
      <c r="P1047" s="5"/>
    </row>
    <row r="1048" ht="14.25">
      <c r="B1048" s="1"/>
      <c r="C1048" s="2"/>
      <c r="D1048" s="1"/>
      <c r="E1048" s="1"/>
      <c r="F1048" s="3"/>
      <c r="G1048" s="1"/>
      <c r="I1048" s="1"/>
      <c r="J1048" s="4"/>
      <c r="P1048" s="5"/>
    </row>
    <row r="1049" ht="14.25">
      <c r="B1049" s="1"/>
      <c r="C1049" s="2"/>
      <c r="D1049" s="1"/>
      <c r="E1049" s="1"/>
      <c r="F1049" s="3"/>
      <c r="G1049" s="1"/>
      <c r="I1049" s="1"/>
      <c r="J1049" s="4"/>
      <c r="P1049" s="5"/>
    </row>
    <row r="1050" ht="14.25">
      <c r="B1050" s="1"/>
      <c r="C1050" s="2"/>
      <c r="D1050" s="1"/>
      <c r="E1050" s="1"/>
      <c r="F1050" s="3"/>
      <c r="G1050" s="1"/>
      <c r="I1050" s="1"/>
      <c r="J1050" s="4"/>
      <c r="P1050" s="5"/>
    </row>
    <row r="1051" ht="14.25">
      <c r="B1051" s="1"/>
      <c r="C1051" s="2"/>
      <c r="D1051" s="1"/>
      <c r="E1051" s="1"/>
      <c r="F1051" s="3"/>
      <c r="G1051" s="1"/>
      <c r="I1051" s="1"/>
      <c r="J1051" s="4"/>
      <c r="P1051" s="5"/>
    </row>
    <row r="1052" ht="14.25">
      <c r="B1052" s="1"/>
      <c r="C1052" s="2"/>
      <c r="D1052" s="1"/>
      <c r="E1052" s="1"/>
      <c r="F1052" s="3"/>
      <c r="G1052" s="1"/>
      <c r="I1052" s="1"/>
      <c r="J1052" s="4"/>
      <c r="P1052" s="5"/>
    </row>
    <row r="1053" ht="14.25">
      <c r="B1053" s="1"/>
      <c r="C1053" s="2"/>
      <c r="D1053" s="1"/>
      <c r="E1053" s="1"/>
      <c r="F1053" s="3"/>
      <c r="G1053" s="1"/>
      <c r="I1053" s="1"/>
      <c r="J1053" s="4"/>
      <c r="P1053" s="5"/>
    </row>
    <row r="1054" ht="14.25">
      <c r="B1054" s="1"/>
      <c r="C1054" s="2"/>
      <c r="D1054" s="1"/>
      <c r="E1054" s="1"/>
      <c r="F1054" s="3"/>
      <c r="G1054" s="1"/>
      <c r="I1054" s="1"/>
      <c r="J1054" s="4"/>
      <c r="P1054" s="5"/>
    </row>
    <row r="1055" ht="14.25">
      <c r="B1055" s="1"/>
      <c r="C1055" s="2"/>
      <c r="D1055" s="1"/>
      <c r="E1055" s="1"/>
      <c r="F1055" s="3"/>
      <c r="G1055" s="1"/>
      <c r="I1055" s="1"/>
      <c r="J1055" s="4"/>
      <c r="P1055" s="5"/>
    </row>
    <row r="1056" ht="14.25">
      <c r="B1056" s="1"/>
      <c r="C1056" s="2"/>
      <c r="D1056" s="1"/>
      <c r="E1056" s="1"/>
      <c r="F1056" s="3"/>
      <c r="G1056" s="1"/>
      <c r="I1056" s="1"/>
      <c r="J1056" s="4"/>
      <c r="P1056" s="5"/>
    </row>
    <row r="1057" ht="14.25">
      <c r="B1057" s="1"/>
      <c r="C1057" s="2"/>
      <c r="D1057" s="1"/>
      <c r="E1057" s="1"/>
      <c r="F1057" s="3"/>
      <c r="G1057" s="1"/>
      <c r="I1057" s="1"/>
      <c r="J1057" s="4"/>
      <c r="P1057" s="5"/>
    </row>
    <row r="1058" ht="14.25">
      <c r="B1058" s="1"/>
      <c r="C1058" s="2"/>
      <c r="D1058" s="1"/>
      <c r="E1058" s="1"/>
      <c r="F1058" s="3"/>
      <c r="G1058" s="1"/>
      <c r="I1058" s="1"/>
      <c r="J1058" s="4"/>
      <c r="P1058" s="5"/>
    </row>
    <row r="1059" ht="14.25">
      <c r="B1059" s="1"/>
      <c r="C1059" s="2"/>
      <c r="D1059" s="1"/>
      <c r="E1059" s="1"/>
      <c r="F1059" s="3"/>
      <c r="G1059" s="1"/>
      <c r="I1059" s="1"/>
      <c r="J1059" s="4"/>
      <c r="P1059" s="5"/>
    </row>
    <row r="1060" ht="14.25">
      <c r="B1060" s="1"/>
      <c r="C1060" s="2"/>
      <c r="D1060" s="1"/>
      <c r="E1060" s="1"/>
      <c r="F1060" s="3"/>
      <c r="G1060" s="1"/>
      <c r="I1060" s="1"/>
      <c r="J1060" s="4"/>
      <c r="P1060" s="5"/>
    </row>
    <row r="1061" ht="14.25">
      <c r="B1061" s="1"/>
      <c r="C1061" s="2"/>
      <c r="D1061" s="1"/>
      <c r="E1061" s="1"/>
      <c r="F1061" s="3"/>
      <c r="G1061" s="1"/>
      <c r="I1061" s="1"/>
      <c r="J1061" s="4"/>
      <c r="P1061" s="5"/>
    </row>
    <row r="1062" ht="14.25">
      <c r="B1062" s="1"/>
      <c r="C1062" s="2"/>
      <c r="D1062" s="1"/>
      <c r="E1062" s="1"/>
      <c r="F1062" s="3"/>
      <c r="G1062" s="1"/>
      <c r="I1062" s="1"/>
      <c r="J1062" s="4"/>
      <c r="P1062" s="5"/>
    </row>
    <row r="1063" ht="14.25">
      <c r="B1063" s="1"/>
      <c r="C1063" s="2"/>
      <c r="D1063" s="1"/>
      <c r="E1063" s="1"/>
      <c r="F1063" s="3"/>
      <c r="G1063" s="1"/>
      <c r="I1063" s="1"/>
      <c r="J1063" s="4"/>
      <c r="P1063" s="5"/>
    </row>
    <row r="1064" ht="14.25">
      <c r="B1064" s="1"/>
      <c r="C1064" s="2"/>
      <c r="D1064" s="1"/>
      <c r="E1064" s="1"/>
      <c r="F1064" s="3"/>
      <c r="G1064" s="1"/>
      <c r="I1064" s="1"/>
      <c r="J1064" s="4"/>
      <c r="P1064" s="5"/>
    </row>
    <row r="1065" ht="14.25">
      <c r="B1065" s="1"/>
      <c r="C1065" s="2"/>
      <c r="D1065" s="1"/>
      <c r="E1065" s="1"/>
      <c r="F1065" s="3"/>
      <c r="G1065" s="1"/>
      <c r="I1065" s="1"/>
      <c r="J1065" s="4"/>
      <c r="P1065" s="5"/>
    </row>
    <row r="1066" ht="14.25">
      <c r="B1066" s="1"/>
      <c r="C1066" s="2"/>
      <c r="D1066" s="1"/>
      <c r="E1066" s="1"/>
      <c r="F1066" s="3"/>
      <c r="G1066" s="1"/>
      <c r="I1066" s="1"/>
      <c r="J1066" s="4"/>
      <c r="P1066" s="5"/>
    </row>
    <row r="1067" ht="14.25">
      <c r="B1067" s="1"/>
      <c r="C1067" s="2"/>
      <c r="D1067" s="1"/>
      <c r="E1067" s="1"/>
      <c r="F1067" s="3"/>
      <c r="G1067" s="1"/>
      <c r="I1067" s="1"/>
      <c r="J1067" s="4"/>
      <c r="P1067" s="5"/>
    </row>
    <row r="1068" ht="14.25">
      <c r="B1068" s="1"/>
      <c r="C1068" s="2"/>
      <c r="D1068" s="1"/>
      <c r="E1068" s="1"/>
      <c r="F1068" s="3"/>
      <c r="G1068" s="1"/>
      <c r="I1068" s="1"/>
      <c r="J1068" s="4"/>
      <c r="P1068" s="5"/>
    </row>
    <row r="1069" ht="14.25">
      <c r="B1069" s="1"/>
      <c r="C1069" s="2"/>
      <c r="D1069" s="1"/>
      <c r="E1069" s="1"/>
      <c r="F1069" s="3"/>
      <c r="G1069" s="1"/>
      <c r="I1069" s="1"/>
      <c r="J1069" s="4"/>
      <c r="P1069" s="5"/>
    </row>
    <row r="1070" ht="14.25">
      <c r="B1070" s="1"/>
      <c r="C1070" s="2"/>
      <c r="D1070" s="1"/>
      <c r="E1070" s="1"/>
      <c r="F1070" s="3"/>
      <c r="G1070" s="1"/>
      <c r="I1070" s="1"/>
      <c r="J1070" s="4"/>
      <c r="P1070" s="5"/>
    </row>
    <row r="1071" ht="14.25">
      <c r="B1071" s="1"/>
      <c r="C1071" s="2"/>
      <c r="D1071" s="1"/>
      <c r="E1071" s="1"/>
      <c r="F1071" s="3"/>
      <c r="G1071" s="1"/>
      <c r="I1071" s="1"/>
      <c r="J1071" s="4"/>
      <c r="P1071" s="5"/>
    </row>
    <row r="1072" ht="14.25">
      <c r="B1072" s="1"/>
      <c r="C1072" s="2"/>
      <c r="D1072" s="1"/>
      <c r="E1072" s="1"/>
      <c r="F1072" s="3"/>
      <c r="G1072" s="1"/>
      <c r="I1072" s="1"/>
      <c r="J1072" s="4"/>
      <c r="P1072" s="5"/>
    </row>
    <row r="1073" ht="14.25">
      <c r="B1073" s="1"/>
      <c r="C1073" s="2"/>
      <c r="D1073" s="1"/>
      <c r="E1073" s="1"/>
      <c r="F1073" s="3"/>
      <c r="G1073" s="1"/>
      <c r="I1073" s="1"/>
      <c r="J1073" s="4"/>
      <c r="P1073" s="5"/>
    </row>
    <row r="1074" ht="14.25">
      <c r="B1074" s="1"/>
      <c r="C1074" s="2"/>
      <c r="D1074" s="1"/>
      <c r="E1074" s="1"/>
      <c r="F1074" s="3"/>
      <c r="G1074" s="1"/>
      <c r="I1074" s="1"/>
      <c r="J1074" s="4"/>
      <c r="P1074" s="5"/>
    </row>
    <row r="1075" ht="14.25">
      <c r="B1075" s="1"/>
      <c r="C1075" s="2"/>
      <c r="D1075" s="1"/>
      <c r="E1075" s="1"/>
      <c r="F1075" s="3"/>
      <c r="G1075" s="1"/>
      <c r="I1075" s="1"/>
      <c r="J1075" s="4"/>
      <c r="P1075" s="5"/>
    </row>
    <row r="1076" ht="14.25">
      <c r="B1076" s="1"/>
      <c r="C1076" s="2"/>
      <c r="D1076" s="1"/>
      <c r="E1076" s="1"/>
      <c r="F1076" s="3"/>
      <c r="G1076" s="1"/>
      <c r="I1076" s="1"/>
      <c r="J1076" s="4"/>
      <c r="P1076" s="5"/>
    </row>
    <row r="1077" ht="14.25">
      <c r="B1077" s="1"/>
      <c r="C1077" s="2"/>
      <c r="D1077" s="1"/>
      <c r="E1077" s="1"/>
      <c r="F1077" s="3"/>
      <c r="G1077" s="1"/>
      <c r="I1077" s="1"/>
      <c r="J1077" s="4"/>
      <c r="P1077" s="5"/>
    </row>
    <row r="1078" ht="14.25">
      <c r="B1078" s="1"/>
      <c r="C1078" s="2"/>
      <c r="D1078" s="1"/>
      <c r="E1078" s="1"/>
      <c r="F1078" s="3"/>
      <c r="G1078" s="1"/>
      <c r="I1078" s="1"/>
      <c r="J1078" s="4"/>
      <c r="P1078" s="5"/>
    </row>
    <row r="1079" ht="14.25">
      <c r="B1079" s="1"/>
      <c r="C1079" s="2"/>
      <c r="D1079" s="1"/>
      <c r="E1079" s="1"/>
      <c r="F1079" s="3"/>
      <c r="G1079" s="1"/>
      <c r="I1079" s="1"/>
      <c r="J1079" s="4"/>
      <c r="P1079" s="5"/>
    </row>
    <row r="1080" ht="14.25">
      <c r="B1080" s="1"/>
      <c r="C1080" s="2"/>
      <c r="D1080" s="1"/>
      <c r="E1080" s="1"/>
      <c r="F1080" s="3"/>
      <c r="G1080" s="1"/>
      <c r="I1080" s="1"/>
      <c r="J1080" s="4"/>
      <c r="P1080" s="5"/>
    </row>
    <row r="1081" ht="14.25">
      <c r="B1081" s="1"/>
      <c r="C1081" s="2"/>
      <c r="D1081" s="1"/>
      <c r="E1081" s="1"/>
      <c r="F1081" s="3"/>
      <c r="G1081" s="1"/>
      <c r="I1081" s="1"/>
      <c r="J1081" s="4"/>
      <c r="P1081" s="5"/>
    </row>
    <row r="1082" ht="14.25">
      <c r="B1082" s="1"/>
      <c r="C1082" s="2"/>
      <c r="D1082" s="1"/>
      <c r="E1082" s="1"/>
      <c r="F1082" s="3"/>
      <c r="G1082" s="1"/>
      <c r="I1082" s="1"/>
      <c r="J1082" s="4"/>
      <c r="P1082" s="5"/>
    </row>
    <row r="1083" ht="14.25">
      <c r="B1083" s="1"/>
      <c r="C1083" s="2"/>
      <c r="D1083" s="1"/>
      <c r="E1083" s="1"/>
      <c r="F1083" s="3"/>
      <c r="G1083" s="1"/>
      <c r="I1083" s="1"/>
      <c r="J1083" s="4"/>
      <c r="P1083" s="5"/>
    </row>
    <row r="1084" ht="14.25">
      <c r="B1084" s="1"/>
      <c r="C1084" s="2"/>
      <c r="D1084" s="1"/>
      <c r="E1084" s="1"/>
      <c r="F1084" s="3"/>
      <c r="G1084" s="1"/>
      <c r="I1084" s="1"/>
      <c r="J1084" s="4"/>
      <c r="P1084" s="5"/>
    </row>
    <row r="1085" ht="14.25">
      <c r="B1085" s="1"/>
      <c r="C1085" s="2"/>
      <c r="D1085" s="1"/>
      <c r="E1085" s="1"/>
      <c r="F1085" s="3"/>
      <c r="G1085" s="1"/>
      <c r="I1085" s="1"/>
      <c r="J1085" s="4"/>
      <c r="P1085" s="5"/>
    </row>
    <row r="1086" ht="14.25">
      <c r="B1086" s="1"/>
      <c r="C1086" s="2"/>
      <c r="D1086" s="1"/>
      <c r="E1086" s="1"/>
      <c r="F1086" s="3"/>
      <c r="G1086" s="1"/>
      <c r="I1086" s="1"/>
      <c r="J1086" s="4"/>
      <c r="P1086" s="5"/>
    </row>
    <row r="1087" ht="14.25">
      <c r="B1087" s="1"/>
      <c r="C1087" s="2"/>
      <c r="D1087" s="1"/>
      <c r="E1087" s="1"/>
      <c r="F1087" s="3"/>
      <c r="G1087" s="1"/>
      <c r="I1087" s="1"/>
      <c r="J1087" s="4"/>
      <c r="P1087" s="5"/>
    </row>
    <row r="1088" ht="14.25">
      <c r="B1088" s="1"/>
      <c r="C1088" s="2"/>
      <c r="D1088" s="1"/>
      <c r="E1088" s="1"/>
      <c r="F1088" s="3"/>
      <c r="G1088" s="1"/>
      <c r="I1088" s="1"/>
      <c r="J1088" s="4"/>
      <c r="P1088" s="5"/>
    </row>
    <row r="1089" ht="14.25">
      <c r="B1089" s="1"/>
      <c r="C1089" s="2"/>
      <c r="D1089" s="1"/>
      <c r="E1089" s="1"/>
      <c r="F1089" s="3"/>
      <c r="G1089" s="1"/>
      <c r="I1089" s="1"/>
      <c r="J1089" s="4"/>
      <c r="P1089" s="5"/>
    </row>
    <row r="1090" ht="14.25">
      <c r="B1090" s="1"/>
      <c r="C1090" s="2"/>
      <c r="D1090" s="1"/>
      <c r="E1090" s="1"/>
      <c r="F1090" s="3"/>
      <c r="G1090" s="1"/>
      <c r="I1090" s="1"/>
      <c r="J1090" s="4"/>
      <c r="P1090" s="5"/>
    </row>
    <row r="1091" ht="14.25">
      <c r="B1091" s="1"/>
      <c r="C1091" s="2"/>
      <c r="D1091" s="1"/>
      <c r="E1091" s="1"/>
      <c r="F1091" s="3"/>
      <c r="G1091" s="1"/>
      <c r="I1091" s="1"/>
      <c r="J1091" s="4"/>
      <c r="P1091" s="5"/>
    </row>
    <row r="1092" ht="14.25">
      <c r="B1092" s="1"/>
      <c r="C1092" s="2"/>
      <c r="D1092" s="1"/>
      <c r="E1092" s="1"/>
      <c r="F1092" s="3"/>
      <c r="G1092" s="1"/>
      <c r="I1092" s="1"/>
      <c r="J1092" s="4"/>
      <c r="P1092" s="5"/>
    </row>
    <row r="1093" ht="14.25">
      <c r="B1093" s="1"/>
      <c r="C1093" s="2"/>
      <c r="D1093" s="1"/>
      <c r="E1093" s="1"/>
      <c r="F1093" s="3"/>
      <c r="G1093" s="1"/>
      <c r="I1093" s="1"/>
      <c r="J1093" s="4"/>
      <c r="P1093" s="5"/>
    </row>
    <row r="1094" ht="14.25">
      <c r="B1094" s="1"/>
      <c r="C1094" s="2"/>
      <c r="D1094" s="1"/>
      <c r="E1094" s="1"/>
      <c r="F1094" s="3"/>
      <c r="G1094" s="1"/>
      <c r="I1094" s="1"/>
      <c r="J1094" s="4"/>
      <c r="P1094" s="5"/>
    </row>
    <row r="1095" ht="14.25">
      <c r="B1095" s="1"/>
      <c r="C1095" s="2"/>
      <c r="D1095" s="1"/>
      <c r="E1095" s="1"/>
      <c r="F1095" s="3"/>
      <c r="G1095" s="1"/>
      <c r="I1095" s="1"/>
      <c r="J1095" s="4"/>
      <c r="P1095" s="5"/>
    </row>
    <row r="1096" ht="14.25">
      <c r="B1096" s="1"/>
      <c r="C1096" s="2"/>
      <c r="D1096" s="1"/>
      <c r="E1096" s="1"/>
      <c r="F1096" s="3"/>
      <c r="G1096" s="1"/>
      <c r="I1096" s="1"/>
      <c r="J1096" s="4"/>
      <c r="P1096" s="5"/>
    </row>
    <row r="1097" ht="14.25">
      <c r="B1097" s="1"/>
      <c r="C1097" s="2"/>
      <c r="D1097" s="1"/>
      <c r="E1097" s="1"/>
      <c r="F1097" s="3"/>
      <c r="G1097" s="1"/>
      <c r="I1097" s="1"/>
      <c r="J1097" s="4"/>
      <c r="P1097" s="5"/>
    </row>
    <row r="1098" ht="14.25">
      <c r="B1098" s="1"/>
      <c r="C1098" s="2"/>
      <c r="D1098" s="1"/>
      <c r="E1098" s="1"/>
      <c r="F1098" s="3"/>
      <c r="G1098" s="1"/>
      <c r="I1098" s="1"/>
      <c r="J1098" s="4"/>
      <c r="P1098" s="5"/>
    </row>
    <row r="1099" ht="14.25">
      <c r="B1099" s="1"/>
      <c r="C1099" s="2"/>
      <c r="D1099" s="1"/>
      <c r="E1099" s="1"/>
      <c r="F1099" s="3"/>
      <c r="G1099" s="1"/>
      <c r="I1099" s="1"/>
      <c r="J1099" s="4"/>
      <c r="P1099" s="5"/>
    </row>
    <row r="1100" ht="14.25">
      <c r="B1100" s="1"/>
      <c r="C1100" s="2"/>
      <c r="D1100" s="1"/>
      <c r="E1100" s="1"/>
      <c r="F1100" s="3"/>
      <c r="G1100" s="1"/>
      <c r="I1100" s="1"/>
      <c r="J1100" s="4"/>
      <c r="P1100" s="5"/>
    </row>
    <row r="1101" ht="14.25">
      <c r="B1101" s="1"/>
      <c r="C1101" s="2"/>
      <c r="D1101" s="1"/>
      <c r="E1101" s="1"/>
      <c r="F1101" s="3"/>
      <c r="G1101" s="1"/>
      <c r="I1101" s="1"/>
      <c r="J1101" s="4"/>
      <c r="P1101" s="5"/>
    </row>
    <row r="1102" ht="14.25">
      <c r="B1102" s="1"/>
      <c r="C1102" s="2"/>
      <c r="D1102" s="1"/>
      <c r="E1102" s="1"/>
      <c r="F1102" s="3"/>
      <c r="G1102" s="1"/>
      <c r="I1102" s="1"/>
      <c r="J1102" s="4"/>
      <c r="P1102" s="5"/>
    </row>
    <row r="1103" ht="14.25">
      <c r="B1103" s="1"/>
      <c r="C1103" s="2"/>
      <c r="D1103" s="1"/>
      <c r="E1103" s="1"/>
      <c r="F1103" s="3"/>
      <c r="G1103" s="1"/>
      <c r="I1103" s="1"/>
      <c r="J1103" s="4"/>
      <c r="P1103" s="5"/>
    </row>
    <row r="1104" ht="14.25">
      <c r="B1104" s="1"/>
      <c r="C1104" s="2"/>
      <c r="D1104" s="1"/>
      <c r="E1104" s="1"/>
      <c r="F1104" s="3"/>
      <c r="G1104" s="1"/>
      <c r="I1104" s="1"/>
      <c r="J1104" s="4"/>
      <c r="P1104" s="5"/>
    </row>
    <row r="1105" ht="14.25">
      <c r="B1105" s="1"/>
      <c r="C1105" s="2"/>
      <c r="D1105" s="1"/>
      <c r="E1105" s="1"/>
      <c r="F1105" s="3"/>
      <c r="G1105" s="1"/>
      <c r="I1105" s="1"/>
      <c r="J1105" s="4"/>
      <c r="P1105" s="5"/>
    </row>
    <row r="1106" ht="14.25">
      <c r="B1106" s="1"/>
      <c r="C1106" s="2"/>
      <c r="D1106" s="1"/>
      <c r="E1106" s="1"/>
      <c r="F1106" s="3"/>
      <c r="G1106" s="1"/>
      <c r="I1106" s="1"/>
      <c r="J1106" s="4"/>
      <c r="P1106" s="5"/>
    </row>
    <row r="1107" ht="14.25">
      <c r="B1107" s="1"/>
      <c r="C1107" s="2"/>
      <c r="D1107" s="1"/>
      <c r="E1107" s="1"/>
      <c r="F1107" s="3"/>
      <c r="G1107" s="1"/>
      <c r="I1107" s="1"/>
      <c r="J1107" s="4"/>
      <c r="P1107" s="5"/>
    </row>
    <row r="1108" ht="14.25">
      <c r="B1108" s="1"/>
      <c r="C1108" s="2"/>
      <c r="D1108" s="1"/>
      <c r="E1108" s="1"/>
      <c r="F1108" s="3"/>
      <c r="G1108" s="1"/>
      <c r="I1108" s="1"/>
      <c r="J1108" s="4"/>
      <c r="P1108" s="5"/>
    </row>
    <row r="1109" ht="14.25">
      <c r="B1109" s="1"/>
      <c r="C1109" s="2"/>
      <c r="D1109" s="1"/>
      <c r="E1109" s="1"/>
      <c r="F1109" s="3"/>
      <c r="G1109" s="1"/>
      <c r="I1109" s="1"/>
      <c r="J1109" s="4"/>
      <c r="P1109" s="5"/>
    </row>
    <row r="1110" ht="14.25">
      <c r="B1110" s="1"/>
      <c r="C1110" s="2"/>
      <c r="D1110" s="1"/>
      <c r="E1110" s="1"/>
      <c r="F1110" s="3"/>
      <c r="G1110" s="1"/>
      <c r="I1110" s="1"/>
      <c r="J1110" s="4"/>
      <c r="P1110" s="5"/>
    </row>
    <row r="1111" ht="14.25">
      <c r="B1111" s="1"/>
      <c r="C1111" s="2"/>
      <c r="D1111" s="1"/>
      <c r="E1111" s="1"/>
      <c r="F1111" s="3"/>
      <c r="G1111" s="1"/>
      <c r="I1111" s="1"/>
      <c r="J1111" s="4"/>
      <c r="P1111" s="5"/>
    </row>
    <row r="1112" ht="14.25">
      <c r="B1112" s="1"/>
      <c r="C1112" s="2"/>
      <c r="D1112" s="1"/>
      <c r="E1112" s="1"/>
      <c r="F1112" s="3"/>
      <c r="G1112" s="1"/>
      <c r="I1112" s="1"/>
      <c r="J1112" s="4"/>
      <c r="P1112" s="5"/>
    </row>
    <row r="1113" ht="14.25">
      <c r="B1113" s="1"/>
      <c r="C1113" s="2"/>
      <c r="D1113" s="1"/>
      <c r="E1113" s="1"/>
      <c r="F1113" s="3"/>
      <c r="G1113" s="1"/>
      <c r="I1113" s="1"/>
      <c r="J1113" s="4"/>
      <c r="P1113" s="5"/>
    </row>
    <row r="1114" ht="14.25">
      <c r="B1114" s="1"/>
      <c r="C1114" s="2"/>
      <c r="D1114" s="1"/>
      <c r="E1114" s="1"/>
      <c r="F1114" s="3"/>
      <c r="G1114" s="1"/>
      <c r="I1114" s="1"/>
      <c r="J1114" s="4"/>
      <c r="P1114" s="5"/>
    </row>
    <row r="1115" ht="14.25">
      <c r="B1115" s="1"/>
      <c r="C1115" s="2"/>
      <c r="D1115" s="1"/>
      <c r="E1115" s="1"/>
      <c r="F1115" s="3"/>
      <c r="G1115" s="1"/>
      <c r="I1115" s="1"/>
      <c r="J1115" s="4"/>
      <c r="P1115" s="5"/>
    </row>
    <row r="1116" ht="14.25">
      <c r="B1116" s="1"/>
      <c r="C1116" s="2"/>
      <c r="D1116" s="1"/>
      <c r="E1116" s="1"/>
      <c r="F1116" s="3"/>
      <c r="G1116" s="1"/>
      <c r="I1116" s="1"/>
      <c r="J1116" s="4"/>
      <c r="P1116" s="5"/>
    </row>
    <row r="1117" ht="14.25">
      <c r="B1117" s="1"/>
      <c r="C1117" s="2"/>
      <c r="D1117" s="1"/>
      <c r="E1117" s="1"/>
      <c r="F1117" s="3"/>
      <c r="G1117" s="1"/>
      <c r="I1117" s="1"/>
      <c r="J1117" s="4"/>
      <c r="P1117" s="5"/>
    </row>
    <row r="1118" ht="14.25">
      <c r="B1118" s="1"/>
      <c r="C1118" s="2"/>
      <c r="D1118" s="1"/>
      <c r="E1118" s="1"/>
      <c r="F1118" s="3"/>
      <c r="G1118" s="1"/>
      <c r="I1118" s="1"/>
      <c r="J1118" s="4"/>
      <c r="P1118" s="5"/>
    </row>
    <row r="1119" ht="14.25">
      <c r="B1119" s="1"/>
      <c r="C1119" s="2"/>
      <c r="D1119" s="1"/>
      <c r="E1119" s="1"/>
      <c r="F1119" s="3"/>
      <c r="G1119" s="1"/>
      <c r="I1119" s="1"/>
      <c r="J1119" s="4"/>
      <c r="P1119" s="5"/>
    </row>
    <row r="1120" ht="14.25">
      <c r="B1120" s="1"/>
      <c r="C1120" s="2"/>
      <c r="D1120" s="1"/>
      <c r="E1120" s="1"/>
      <c r="F1120" s="3"/>
      <c r="G1120" s="1"/>
      <c r="I1120" s="1"/>
      <c r="J1120" s="4"/>
      <c r="P1120" s="5"/>
    </row>
    <row r="1121" ht="14.25">
      <c r="B1121" s="1"/>
      <c r="C1121" s="2"/>
      <c r="D1121" s="1"/>
      <c r="E1121" s="1"/>
      <c r="F1121" s="3"/>
      <c r="G1121" s="1"/>
      <c r="I1121" s="1"/>
      <c r="J1121" s="4"/>
      <c r="P1121" s="5"/>
    </row>
    <row r="1122" ht="14.25">
      <c r="B1122" s="1"/>
      <c r="C1122" s="2"/>
      <c r="D1122" s="1"/>
      <c r="E1122" s="1"/>
      <c r="F1122" s="3"/>
      <c r="G1122" s="1"/>
      <c r="I1122" s="1"/>
      <c r="J1122" s="4"/>
      <c r="P1122" s="5"/>
    </row>
    <row r="1123" ht="14.25">
      <c r="B1123" s="1"/>
      <c r="C1123" s="2"/>
      <c r="D1123" s="1"/>
      <c r="E1123" s="1"/>
      <c r="F1123" s="3"/>
      <c r="G1123" s="1"/>
      <c r="I1123" s="1"/>
      <c r="J1123" s="4"/>
      <c r="P1123" s="5"/>
    </row>
    <row r="1124" ht="14.25">
      <c r="B1124" s="1"/>
      <c r="C1124" s="2"/>
      <c r="D1124" s="1"/>
      <c r="E1124" s="1"/>
      <c r="F1124" s="3"/>
      <c r="G1124" s="1"/>
      <c r="I1124" s="1"/>
      <c r="J1124" s="4"/>
      <c r="P1124" s="5"/>
    </row>
    <row r="1125" ht="14.25">
      <c r="B1125" s="1"/>
      <c r="C1125" s="2"/>
      <c r="D1125" s="1"/>
      <c r="E1125" s="1"/>
      <c r="F1125" s="3"/>
      <c r="G1125" s="1"/>
      <c r="I1125" s="1"/>
      <c r="J1125" s="4"/>
      <c r="P1125" s="5"/>
    </row>
    <row r="1126" ht="14.25">
      <c r="B1126" s="1"/>
      <c r="C1126" s="2"/>
      <c r="D1126" s="1"/>
      <c r="E1126" s="1"/>
      <c r="F1126" s="3"/>
      <c r="G1126" s="1"/>
      <c r="I1126" s="1"/>
      <c r="J1126" s="4"/>
      <c r="P1126" s="5"/>
    </row>
    <row r="1127" ht="14.25">
      <c r="B1127" s="1"/>
      <c r="C1127" s="2"/>
      <c r="D1127" s="1"/>
      <c r="E1127" s="1"/>
      <c r="F1127" s="3"/>
      <c r="G1127" s="1"/>
      <c r="I1127" s="1"/>
      <c r="J1127" s="4"/>
      <c r="P1127" s="5"/>
    </row>
    <row r="1128" ht="14.25">
      <c r="B1128" s="1"/>
      <c r="C1128" s="2"/>
      <c r="D1128" s="1"/>
      <c r="E1128" s="1"/>
      <c r="F1128" s="3"/>
      <c r="G1128" s="1"/>
      <c r="I1128" s="1"/>
      <c r="J1128" s="4"/>
      <c r="P1128" s="5"/>
    </row>
    <row r="1129" ht="14.25">
      <c r="B1129" s="1"/>
      <c r="C1129" s="2"/>
      <c r="D1129" s="1"/>
      <c r="E1129" s="1"/>
      <c r="F1129" s="3"/>
      <c r="G1129" s="1"/>
      <c r="I1129" s="1"/>
      <c r="J1129" s="4"/>
      <c r="P1129" s="5"/>
    </row>
    <row r="1130" ht="14.25">
      <c r="B1130" s="1"/>
      <c r="C1130" s="2"/>
      <c r="D1130" s="1"/>
      <c r="E1130" s="1"/>
      <c r="F1130" s="3"/>
      <c r="G1130" s="1"/>
      <c r="I1130" s="1"/>
      <c r="J1130" s="4"/>
      <c r="P1130" s="5"/>
    </row>
    <row r="1131" ht="14.25">
      <c r="B1131" s="1"/>
      <c r="C1131" s="2"/>
      <c r="D1131" s="1"/>
      <c r="E1131" s="1"/>
      <c r="F1131" s="3"/>
      <c r="G1131" s="1"/>
      <c r="I1131" s="1"/>
      <c r="J1131" s="4"/>
      <c r="P1131" s="5"/>
    </row>
    <row r="1132" ht="14.25">
      <c r="B1132" s="1"/>
      <c r="C1132" s="2"/>
      <c r="D1132" s="1"/>
      <c r="E1132" s="1"/>
      <c r="F1132" s="3"/>
      <c r="G1132" s="1"/>
      <c r="I1132" s="1"/>
      <c r="J1132" s="4"/>
      <c r="P1132" s="5"/>
    </row>
    <row r="1133" ht="14.25">
      <c r="B1133" s="1"/>
      <c r="C1133" s="2"/>
      <c r="D1133" s="1"/>
      <c r="E1133" s="1"/>
      <c r="F1133" s="3"/>
      <c r="G1133" s="1"/>
      <c r="I1133" s="1"/>
      <c r="J1133" s="4"/>
      <c r="P1133" s="5"/>
    </row>
    <row r="1134" ht="14.25">
      <c r="B1134" s="1"/>
      <c r="C1134" s="2"/>
      <c r="D1134" s="1"/>
      <c r="E1134" s="1"/>
      <c r="F1134" s="3"/>
      <c r="G1134" s="1"/>
      <c r="I1134" s="1"/>
      <c r="J1134" s="4"/>
      <c r="P1134" s="5"/>
    </row>
    <row r="1135" ht="14.25">
      <c r="B1135" s="1"/>
      <c r="C1135" s="2"/>
      <c r="D1135" s="1"/>
      <c r="E1135" s="1"/>
      <c r="F1135" s="3"/>
      <c r="G1135" s="1"/>
      <c r="I1135" s="1"/>
      <c r="J1135" s="4"/>
      <c r="P1135" s="5"/>
    </row>
    <row r="1136" ht="14.25">
      <c r="B1136" s="1"/>
      <c r="C1136" s="2"/>
      <c r="D1136" s="1"/>
      <c r="E1136" s="1"/>
      <c r="F1136" s="3"/>
      <c r="G1136" s="1"/>
      <c r="I1136" s="1"/>
      <c r="J1136" s="4"/>
      <c r="P1136" s="5"/>
    </row>
    <row r="1137" ht="14.25">
      <c r="B1137" s="1"/>
      <c r="C1137" s="2"/>
      <c r="D1137" s="1"/>
      <c r="E1137" s="1"/>
      <c r="F1137" s="3"/>
      <c r="G1137" s="1"/>
      <c r="I1137" s="1"/>
      <c r="J1137" s="4"/>
      <c r="P1137" s="5"/>
    </row>
    <row r="1138" ht="14.25">
      <c r="B1138" s="1"/>
      <c r="C1138" s="2"/>
      <c r="D1138" s="1"/>
      <c r="E1138" s="1"/>
      <c r="F1138" s="3"/>
      <c r="G1138" s="1"/>
      <c r="I1138" s="1"/>
      <c r="J1138" s="4"/>
      <c r="P1138" s="5"/>
    </row>
    <row r="1139" ht="14.25">
      <c r="B1139" s="1"/>
      <c r="C1139" s="2"/>
      <c r="D1139" s="1"/>
      <c r="E1139" s="1"/>
      <c r="F1139" s="3"/>
      <c r="G1139" s="1"/>
      <c r="I1139" s="1"/>
      <c r="J1139" s="4"/>
      <c r="P1139" s="5"/>
    </row>
    <row r="1140" ht="14.25">
      <c r="B1140" s="1"/>
      <c r="C1140" s="2"/>
      <c r="D1140" s="1"/>
      <c r="E1140" s="1"/>
      <c r="F1140" s="3"/>
      <c r="G1140" s="1"/>
      <c r="I1140" s="1"/>
      <c r="J1140" s="4"/>
      <c r="P1140" s="5"/>
    </row>
    <row r="1141" ht="14.25">
      <c r="B1141" s="1"/>
      <c r="C1141" s="2"/>
      <c r="D1141" s="1"/>
      <c r="E1141" s="1"/>
      <c r="F1141" s="3"/>
      <c r="G1141" s="1"/>
      <c r="I1141" s="1"/>
      <c r="J1141" s="4"/>
      <c r="P1141" s="5"/>
    </row>
    <row r="1142" ht="14.25">
      <c r="B1142" s="1"/>
      <c r="C1142" s="2"/>
      <c r="D1142" s="1"/>
      <c r="E1142" s="1"/>
      <c r="F1142" s="3"/>
      <c r="G1142" s="1"/>
      <c r="I1142" s="1"/>
      <c r="J1142" s="4"/>
      <c r="P1142" s="5"/>
    </row>
    <row r="1143" ht="14.25">
      <c r="B1143" s="1"/>
      <c r="C1143" s="2"/>
      <c r="D1143" s="1"/>
      <c r="E1143" s="1"/>
      <c r="F1143" s="3"/>
      <c r="G1143" s="1"/>
      <c r="I1143" s="1"/>
      <c r="J1143" s="4"/>
      <c r="P1143" s="5"/>
    </row>
    <row r="1144" ht="14.25">
      <c r="B1144" s="1"/>
      <c r="C1144" s="2"/>
      <c r="D1144" s="1"/>
      <c r="E1144" s="1"/>
      <c r="F1144" s="3"/>
      <c r="G1144" s="1"/>
      <c r="I1144" s="1"/>
      <c r="J1144" s="4"/>
      <c r="P1144" s="5"/>
    </row>
    <row r="1145" ht="14.25">
      <c r="B1145" s="1"/>
      <c r="C1145" s="2"/>
      <c r="D1145" s="1"/>
      <c r="E1145" s="1"/>
      <c r="F1145" s="3"/>
      <c r="G1145" s="1"/>
      <c r="I1145" s="1"/>
      <c r="J1145" s="4"/>
      <c r="P1145" s="5"/>
    </row>
    <row r="1146" ht="14.25">
      <c r="B1146" s="1"/>
      <c r="C1146" s="2"/>
      <c r="D1146" s="1"/>
      <c r="E1146" s="1"/>
      <c r="F1146" s="3"/>
      <c r="G1146" s="1"/>
      <c r="I1146" s="1"/>
      <c r="J1146" s="4"/>
      <c r="P1146" s="5"/>
    </row>
    <row r="1147" ht="14.25">
      <c r="B1147" s="1"/>
      <c r="C1147" s="2"/>
      <c r="D1147" s="1"/>
      <c r="E1147" s="1"/>
      <c r="F1147" s="3"/>
      <c r="G1147" s="1"/>
      <c r="I1147" s="1"/>
      <c r="J1147" s="4"/>
      <c r="P1147" s="5"/>
    </row>
    <row r="1148" ht="14.25">
      <c r="B1148" s="1"/>
      <c r="C1148" s="2"/>
      <c r="D1148" s="1"/>
      <c r="E1148" s="1"/>
      <c r="F1148" s="3"/>
      <c r="G1148" s="1"/>
      <c r="I1148" s="1"/>
      <c r="J1148" s="4"/>
      <c r="P1148" s="5"/>
    </row>
    <row r="1149" ht="14.25">
      <c r="B1149" s="1"/>
      <c r="C1149" s="2"/>
      <c r="D1149" s="1"/>
      <c r="E1149" s="1"/>
      <c r="F1149" s="3"/>
      <c r="G1149" s="1"/>
      <c r="I1149" s="1"/>
      <c r="J1149" s="4"/>
      <c r="P1149" s="5"/>
    </row>
    <row r="1150" ht="14.25">
      <c r="B1150" s="1"/>
      <c r="C1150" s="2"/>
      <c r="D1150" s="1"/>
      <c r="E1150" s="1"/>
      <c r="F1150" s="3"/>
      <c r="G1150" s="1"/>
      <c r="I1150" s="1"/>
      <c r="J1150" s="4"/>
      <c r="P1150" s="5"/>
    </row>
    <row r="1151" ht="14.25">
      <c r="B1151" s="1"/>
      <c r="C1151" s="2"/>
      <c r="D1151" s="1"/>
      <c r="E1151" s="1"/>
      <c r="F1151" s="3"/>
      <c r="G1151" s="1"/>
      <c r="I1151" s="1"/>
      <c r="J1151" s="4"/>
      <c r="P1151" s="5"/>
    </row>
    <row r="1152" ht="14.25">
      <c r="B1152" s="1"/>
      <c r="C1152" s="2"/>
      <c r="D1152" s="1"/>
      <c r="E1152" s="1"/>
      <c r="F1152" s="3"/>
      <c r="G1152" s="1"/>
      <c r="I1152" s="1"/>
      <c r="J1152" s="4"/>
      <c r="P1152" s="5"/>
    </row>
    <row r="1153" ht="14.25">
      <c r="B1153" s="1"/>
      <c r="C1153" s="2"/>
      <c r="D1153" s="1"/>
      <c r="E1153" s="1"/>
      <c r="F1153" s="3"/>
      <c r="G1153" s="1"/>
      <c r="I1153" s="1"/>
      <c r="J1153" s="4"/>
      <c r="P1153" s="5"/>
    </row>
    <row r="1154" ht="14.25">
      <c r="B1154" s="1"/>
      <c r="C1154" s="2"/>
      <c r="D1154" s="1"/>
      <c r="E1154" s="1"/>
      <c r="F1154" s="3"/>
      <c r="G1154" s="1"/>
      <c r="I1154" s="1"/>
      <c r="J1154" s="4"/>
      <c r="P1154" s="5"/>
    </row>
    <row r="1155" ht="14.25">
      <c r="B1155" s="1"/>
      <c r="C1155" s="2"/>
      <c r="D1155" s="1"/>
      <c r="E1155" s="1"/>
      <c r="F1155" s="3"/>
      <c r="G1155" s="1"/>
      <c r="I1155" s="1"/>
      <c r="J1155" s="4"/>
      <c r="P1155" s="5"/>
    </row>
    <row r="1156" ht="14.25">
      <c r="B1156" s="1"/>
      <c r="C1156" s="2"/>
      <c r="D1156" s="1"/>
      <c r="E1156" s="1"/>
      <c r="F1156" s="3"/>
      <c r="G1156" s="1"/>
      <c r="I1156" s="1"/>
      <c r="J1156" s="4"/>
      <c r="P1156" s="5"/>
    </row>
    <row r="1157" ht="14.25">
      <c r="B1157" s="1"/>
      <c r="C1157" s="2"/>
      <c r="D1157" s="1"/>
      <c r="E1157" s="1"/>
      <c r="F1157" s="3"/>
      <c r="G1157" s="1"/>
      <c r="I1157" s="1"/>
      <c r="J1157" s="4"/>
      <c r="P1157" s="5"/>
    </row>
    <row r="1158" ht="14.25">
      <c r="B1158" s="1"/>
      <c r="C1158" s="2"/>
      <c r="D1158" s="1"/>
      <c r="E1158" s="1"/>
      <c r="F1158" s="3"/>
      <c r="G1158" s="1"/>
      <c r="I1158" s="1"/>
      <c r="J1158" s="4"/>
      <c r="P1158" s="5"/>
    </row>
    <row r="1159" ht="14.25">
      <c r="B1159" s="1"/>
      <c r="C1159" s="2"/>
      <c r="D1159" s="1"/>
      <c r="E1159" s="1"/>
      <c r="F1159" s="3"/>
      <c r="G1159" s="1"/>
      <c r="I1159" s="1"/>
      <c r="J1159" s="4"/>
      <c r="P1159" s="5"/>
    </row>
    <row r="1160" ht="14.25">
      <c r="B1160" s="1"/>
      <c r="C1160" s="2"/>
      <c r="D1160" s="1"/>
      <c r="E1160" s="1"/>
      <c r="F1160" s="3"/>
      <c r="G1160" s="1"/>
      <c r="I1160" s="1"/>
      <c r="J1160" s="4"/>
      <c r="P1160" s="5"/>
    </row>
    <row r="1161" ht="14.25">
      <c r="B1161" s="1"/>
      <c r="C1161" s="2"/>
      <c r="D1161" s="1"/>
      <c r="E1161" s="1"/>
      <c r="F1161" s="3"/>
      <c r="G1161" s="1"/>
      <c r="I1161" s="1"/>
      <c r="J1161" s="4"/>
      <c r="P1161" s="5"/>
    </row>
    <row r="1162" ht="14.25">
      <c r="B1162" s="1"/>
      <c r="C1162" s="2"/>
      <c r="D1162" s="1"/>
      <c r="E1162" s="1"/>
      <c r="F1162" s="3"/>
      <c r="G1162" s="1"/>
      <c r="I1162" s="1"/>
      <c r="J1162" s="4"/>
      <c r="P1162" s="5"/>
    </row>
    <row r="1163" ht="14.25">
      <c r="B1163" s="1"/>
      <c r="C1163" s="2"/>
      <c r="D1163" s="1"/>
      <c r="E1163" s="1"/>
      <c r="F1163" s="3"/>
      <c r="G1163" s="1"/>
      <c r="I1163" s="1"/>
      <c r="J1163" s="4"/>
      <c r="P1163" s="5"/>
    </row>
    <row r="1164" ht="14.25">
      <c r="B1164" s="1"/>
      <c r="C1164" s="2"/>
      <c r="D1164" s="1"/>
      <c r="E1164" s="1"/>
      <c r="F1164" s="3"/>
      <c r="G1164" s="1"/>
      <c r="I1164" s="1"/>
      <c r="J1164" s="4"/>
      <c r="P1164" s="5"/>
    </row>
    <row r="1165" ht="14.25">
      <c r="B1165" s="1"/>
      <c r="C1165" s="2"/>
      <c r="D1165" s="1"/>
      <c r="E1165" s="1"/>
      <c r="F1165" s="3"/>
      <c r="G1165" s="1"/>
      <c r="I1165" s="1"/>
      <c r="J1165" s="4"/>
      <c r="P1165" s="5"/>
    </row>
    <row r="1166" ht="14.25">
      <c r="B1166" s="1"/>
      <c r="C1166" s="2"/>
      <c r="D1166" s="1"/>
      <c r="E1166" s="1"/>
      <c r="F1166" s="3"/>
      <c r="G1166" s="1"/>
      <c r="I1166" s="1"/>
      <c r="J1166" s="4"/>
      <c r="P1166" s="5"/>
    </row>
    <row r="1167" ht="14.25">
      <c r="B1167" s="1"/>
      <c r="C1167" s="2"/>
      <c r="D1167" s="1"/>
      <c r="E1167" s="1"/>
      <c r="F1167" s="3"/>
      <c r="G1167" s="1"/>
      <c r="I1167" s="1"/>
      <c r="J1167" s="4"/>
      <c r="P1167" s="5"/>
    </row>
    <row r="1168" ht="14.25">
      <c r="B1168" s="1"/>
      <c r="C1168" s="2"/>
      <c r="D1168" s="1"/>
      <c r="E1168" s="1"/>
      <c r="F1168" s="3"/>
      <c r="G1168" s="1"/>
      <c r="I1168" s="1"/>
      <c r="J1168" s="4"/>
      <c r="P1168" s="5"/>
    </row>
    <row r="1169" ht="14.25">
      <c r="B1169" s="1"/>
      <c r="C1169" s="2"/>
      <c r="D1169" s="1"/>
      <c r="E1169" s="1"/>
      <c r="F1169" s="3"/>
      <c r="G1169" s="1"/>
      <c r="I1169" s="1"/>
      <c r="J1169" s="4"/>
      <c r="P1169" s="5"/>
    </row>
    <row r="1170" ht="14.25">
      <c r="B1170" s="1"/>
      <c r="C1170" s="2"/>
      <c r="D1170" s="1"/>
      <c r="E1170" s="1"/>
      <c r="F1170" s="3"/>
      <c r="G1170" s="1"/>
      <c r="I1170" s="1"/>
      <c r="J1170" s="4"/>
      <c r="P1170" s="5"/>
    </row>
    <row r="1171" ht="14.25">
      <c r="B1171" s="1"/>
      <c r="C1171" s="2"/>
      <c r="D1171" s="1"/>
      <c r="E1171" s="1"/>
      <c r="F1171" s="3"/>
      <c r="G1171" s="1"/>
      <c r="I1171" s="1"/>
      <c r="J1171" s="4"/>
      <c r="P1171" s="5"/>
    </row>
    <row r="1172" ht="14.25">
      <c r="B1172" s="1"/>
      <c r="C1172" s="2"/>
      <c r="D1172" s="1"/>
      <c r="E1172" s="1"/>
      <c r="F1172" s="3"/>
      <c r="G1172" s="1"/>
      <c r="I1172" s="1"/>
      <c r="J1172" s="4"/>
      <c r="P1172" s="5"/>
    </row>
    <row r="1173" ht="14.25">
      <c r="B1173" s="1"/>
      <c r="C1173" s="2"/>
      <c r="D1173" s="1"/>
      <c r="E1173" s="1"/>
      <c r="F1173" s="3"/>
      <c r="G1173" s="1"/>
      <c r="I1173" s="1"/>
      <c r="J1173" s="4"/>
      <c r="P1173" s="5"/>
    </row>
    <row r="1174" ht="14.25">
      <c r="B1174" s="1"/>
      <c r="C1174" s="2"/>
      <c r="D1174" s="1"/>
      <c r="E1174" s="1"/>
      <c r="F1174" s="3"/>
      <c r="G1174" s="1"/>
      <c r="I1174" s="1"/>
      <c r="J1174" s="4"/>
      <c r="P1174" s="5"/>
    </row>
    <row r="1175" ht="14.25">
      <c r="B1175" s="1"/>
      <c r="C1175" s="2"/>
      <c r="D1175" s="1"/>
      <c r="E1175" s="1"/>
      <c r="F1175" s="3"/>
      <c r="G1175" s="1"/>
      <c r="I1175" s="1"/>
      <c r="J1175" s="4"/>
      <c r="P1175" s="5"/>
    </row>
    <row r="1176" ht="14.25">
      <c r="B1176" s="1"/>
      <c r="C1176" s="2"/>
      <c r="D1176" s="1"/>
      <c r="E1176" s="1"/>
      <c r="F1176" s="3"/>
      <c r="G1176" s="1"/>
      <c r="I1176" s="1"/>
      <c r="J1176" s="4"/>
      <c r="P1176" s="5"/>
    </row>
    <row r="1177" ht="14.25">
      <c r="B1177" s="1"/>
      <c r="C1177" s="2"/>
      <c r="D1177" s="1"/>
      <c r="E1177" s="1"/>
      <c r="F1177" s="3"/>
      <c r="G1177" s="1"/>
      <c r="I1177" s="1"/>
      <c r="J1177" s="4"/>
      <c r="P1177" s="5"/>
    </row>
    <row r="1178" ht="14.25">
      <c r="B1178" s="1"/>
      <c r="C1178" s="2"/>
      <c r="D1178" s="1"/>
      <c r="E1178" s="1"/>
      <c r="F1178" s="3"/>
      <c r="G1178" s="1"/>
      <c r="I1178" s="1"/>
      <c r="J1178" s="4"/>
      <c r="P1178" s="5"/>
    </row>
    <row r="1179" ht="14.25">
      <c r="B1179" s="1"/>
      <c r="C1179" s="2"/>
      <c r="D1179" s="1"/>
      <c r="E1179" s="1"/>
      <c r="F1179" s="3"/>
      <c r="G1179" s="1"/>
      <c r="I1179" s="1"/>
      <c r="J1179" s="4"/>
      <c r="P1179" s="5"/>
    </row>
    <row r="1180" ht="14.25">
      <c r="B1180" s="1"/>
      <c r="C1180" s="2"/>
      <c r="D1180" s="1"/>
      <c r="E1180" s="1"/>
      <c r="F1180" s="3"/>
      <c r="G1180" s="1"/>
      <c r="I1180" s="1"/>
      <c r="J1180" s="4"/>
      <c r="P1180" s="5"/>
    </row>
    <row r="1181" ht="14.25">
      <c r="B1181" s="1"/>
      <c r="C1181" s="2"/>
      <c r="D1181" s="1"/>
      <c r="E1181" s="1"/>
      <c r="F1181" s="3"/>
      <c r="G1181" s="1"/>
      <c r="I1181" s="1"/>
      <c r="J1181" s="4"/>
      <c r="P1181" s="5"/>
    </row>
    <row r="1182" ht="14.25">
      <c r="B1182" s="1"/>
      <c r="C1182" s="2"/>
      <c r="D1182" s="1"/>
      <c r="E1182" s="1"/>
      <c r="F1182" s="3"/>
      <c r="G1182" s="1"/>
      <c r="I1182" s="1"/>
      <c r="J1182" s="4"/>
      <c r="P1182" s="5"/>
    </row>
    <row r="1183" ht="14.25">
      <c r="B1183" s="1"/>
      <c r="C1183" s="2"/>
      <c r="D1183" s="1"/>
      <c r="E1183" s="1"/>
      <c r="F1183" s="3"/>
      <c r="G1183" s="1"/>
      <c r="I1183" s="1"/>
      <c r="J1183" s="4"/>
      <c r="P1183" s="5"/>
    </row>
    <row r="1184" ht="14.25">
      <c r="B1184" s="1"/>
      <c r="C1184" s="2"/>
      <c r="D1184" s="1"/>
      <c r="E1184" s="1"/>
      <c r="F1184" s="3"/>
      <c r="G1184" s="1"/>
      <c r="I1184" s="1"/>
      <c r="J1184" s="4"/>
      <c r="P1184" s="5"/>
    </row>
    <row r="1185" ht="14.25">
      <c r="B1185" s="1"/>
      <c r="C1185" s="2"/>
      <c r="D1185" s="1"/>
      <c r="E1185" s="1"/>
      <c r="F1185" s="3"/>
      <c r="G1185" s="1"/>
      <c r="I1185" s="1"/>
      <c r="J1185" s="4"/>
      <c r="P1185" s="5"/>
    </row>
    <row r="1186" ht="14.25">
      <c r="B1186" s="1"/>
      <c r="C1186" s="2"/>
      <c r="D1186" s="1"/>
      <c r="E1186" s="1"/>
      <c r="F1186" s="3"/>
      <c r="G1186" s="1"/>
      <c r="I1186" s="1"/>
      <c r="J1186" s="4"/>
      <c r="P1186" s="5"/>
    </row>
    <row r="1187" ht="14.25">
      <c r="B1187" s="1"/>
      <c r="C1187" s="2"/>
      <c r="D1187" s="1"/>
      <c r="E1187" s="1"/>
      <c r="F1187" s="3"/>
      <c r="G1187" s="1"/>
      <c r="I1187" s="1"/>
      <c r="J1187" s="4"/>
      <c r="P1187" s="5"/>
    </row>
    <row r="1188" ht="14.25">
      <c r="B1188" s="1"/>
      <c r="C1188" s="2"/>
      <c r="D1188" s="1"/>
      <c r="E1188" s="1"/>
      <c r="F1188" s="3"/>
      <c r="G1188" s="1"/>
      <c r="I1188" s="1"/>
      <c r="J1188" s="4"/>
      <c r="P1188" s="5"/>
    </row>
    <row r="1189" ht="14.25">
      <c r="B1189" s="1"/>
      <c r="C1189" s="2"/>
      <c r="D1189" s="1"/>
      <c r="E1189" s="1"/>
      <c r="F1189" s="3"/>
      <c r="G1189" s="1"/>
      <c r="I1189" s="1"/>
      <c r="J1189" s="4"/>
      <c r="P1189" s="5"/>
    </row>
    <row r="1190" ht="14.25">
      <c r="B1190" s="1"/>
      <c r="C1190" s="2"/>
      <c r="D1190" s="1"/>
      <c r="E1190" s="1"/>
      <c r="F1190" s="3"/>
      <c r="G1190" s="1"/>
      <c r="I1190" s="1"/>
      <c r="J1190" s="4"/>
      <c r="P1190" s="5"/>
    </row>
    <row r="1191" ht="14.25">
      <c r="B1191" s="1"/>
      <c r="C1191" s="2"/>
      <c r="D1191" s="1"/>
      <c r="E1191" s="1"/>
      <c r="F1191" s="3"/>
      <c r="G1191" s="1"/>
      <c r="I1191" s="1"/>
      <c r="J1191" s="4"/>
      <c r="P1191" s="5"/>
    </row>
    <row r="1192" ht="14.25">
      <c r="B1192" s="1"/>
      <c r="C1192" s="2"/>
      <c r="D1192" s="1"/>
      <c r="E1192" s="1"/>
      <c r="F1192" s="3"/>
      <c r="G1192" s="1"/>
      <c r="I1192" s="1"/>
      <c r="J1192" s="4"/>
      <c r="P1192" s="5"/>
    </row>
    <row r="1193" ht="14.25">
      <c r="B1193" s="1"/>
      <c r="C1193" s="2"/>
      <c r="D1193" s="1"/>
      <c r="E1193" s="1"/>
      <c r="F1193" s="3"/>
      <c r="G1193" s="1"/>
      <c r="I1193" s="1"/>
      <c r="J1193" s="4"/>
      <c r="P1193" s="5"/>
    </row>
    <row r="1194" ht="14.25">
      <c r="B1194" s="1"/>
      <c r="C1194" s="2"/>
      <c r="D1194" s="1"/>
      <c r="E1194" s="1"/>
      <c r="F1194" s="3"/>
      <c r="G1194" s="1"/>
      <c r="I1194" s="1"/>
      <c r="J1194" s="4"/>
      <c r="P1194" s="5"/>
    </row>
    <row r="1195" ht="14.25">
      <c r="B1195" s="1"/>
      <c r="C1195" s="2"/>
      <c r="D1195" s="1"/>
      <c r="E1195" s="1"/>
      <c r="F1195" s="3"/>
      <c r="G1195" s="1"/>
      <c r="I1195" s="1"/>
      <c r="J1195" s="4"/>
      <c r="P1195" s="5"/>
    </row>
    <row r="1196" ht="14.25">
      <c r="B1196" s="1"/>
      <c r="C1196" s="2"/>
      <c r="D1196" s="1"/>
      <c r="E1196" s="1"/>
      <c r="F1196" s="3"/>
      <c r="G1196" s="1"/>
      <c r="I1196" s="1"/>
      <c r="J1196" s="4"/>
      <c r="P1196" s="5"/>
    </row>
    <row r="1197" ht="14.25">
      <c r="B1197" s="1"/>
      <c r="C1197" s="2"/>
      <c r="D1197" s="1"/>
      <c r="E1197" s="1"/>
      <c r="F1197" s="3"/>
      <c r="G1197" s="1"/>
      <c r="I1197" s="1"/>
      <c r="J1197" s="4"/>
      <c r="P1197" s="5"/>
    </row>
    <row r="1198" ht="14.25">
      <c r="B1198" s="1"/>
      <c r="C1198" s="2"/>
      <c r="D1198" s="1"/>
      <c r="E1198" s="1"/>
      <c r="F1198" s="3"/>
      <c r="G1198" s="1"/>
      <c r="I1198" s="1"/>
      <c r="J1198" s="4"/>
      <c r="P1198" s="5"/>
    </row>
    <row r="1199" ht="14.25">
      <c r="B1199" s="1"/>
      <c r="C1199" s="2"/>
      <c r="D1199" s="1"/>
      <c r="E1199" s="1"/>
      <c r="F1199" s="3"/>
      <c r="G1199" s="1"/>
      <c r="I1199" s="1"/>
      <c r="J1199" s="4"/>
      <c r="P1199" s="5"/>
    </row>
    <row r="1200" ht="14.25">
      <c r="B1200" s="1"/>
      <c r="C1200" s="2"/>
      <c r="D1200" s="1"/>
      <c r="E1200" s="1"/>
      <c r="F1200" s="3"/>
      <c r="G1200" s="1"/>
      <c r="I1200" s="1"/>
      <c r="J1200" s="4"/>
      <c r="P1200" s="5"/>
    </row>
    <row r="1201" ht="14.25">
      <c r="B1201" s="1"/>
      <c r="C1201" s="2"/>
      <c r="D1201" s="1"/>
      <c r="E1201" s="1"/>
      <c r="F1201" s="3"/>
      <c r="G1201" s="1"/>
      <c r="I1201" s="1"/>
      <c r="J1201" s="4"/>
      <c r="P1201" s="5"/>
    </row>
    <row r="1202" ht="14.25">
      <c r="B1202" s="1"/>
      <c r="C1202" s="2"/>
      <c r="D1202" s="1"/>
      <c r="E1202" s="1"/>
      <c r="F1202" s="3"/>
      <c r="G1202" s="1"/>
      <c r="I1202" s="1"/>
      <c r="J1202" s="4"/>
      <c r="P1202" s="5"/>
    </row>
    <row r="1203" ht="14.25">
      <c r="B1203" s="1"/>
      <c r="C1203" s="2"/>
      <c r="D1203" s="1"/>
      <c r="E1203" s="1"/>
      <c r="F1203" s="3"/>
      <c r="G1203" s="1"/>
      <c r="I1203" s="1"/>
      <c r="J1203" s="4"/>
      <c r="P1203" s="5"/>
    </row>
    <row r="1204" ht="14.25">
      <c r="B1204" s="1"/>
      <c r="C1204" s="2"/>
      <c r="D1204" s="1"/>
      <c r="E1204" s="1"/>
      <c r="F1204" s="3"/>
      <c r="G1204" s="1"/>
      <c r="I1204" s="1"/>
      <c r="J1204" s="4"/>
      <c r="P1204" s="5"/>
    </row>
    <row r="1205" ht="14.25">
      <c r="B1205" s="1"/>
      <c r="C1205" s="2"/>
      <c r="D1205" s="1"/>
      <c r="E1205" s="1"/>
      <c r="F1205" s="3"/>
      <c r="G1205" s="1"/>
      <c r="I1205" s="1"/>
      <c r="J1205" s="4"/>
      <c r="P1205" s="5"/>
    </row>
    <row r="1206" ht="14.25">
      <c r="B1206" s="1"/>
      <c r="C1206" s="2"/>
      <c r="D1206" s="1"/>
      <c r="E1206" s="1"/>
      <c r="F1206" s="3"/>
      <c r="G1206" s="1"/>
      <c r="I1206" s="1"/>
      <c r="J1206" s="4"/>
      <c r="P1206" s="5"/>
    </row>
    <row r="1207" ht="14.25">
      <c r="B1207" s="1"/>
      <c r="C1207" s="2"/>
      <c r="D1207" s="1"/>
      <c r="E1207" s="1"/>
      <c r="F1207" s="3"/>
      <c r="G1207" s="1"/>
      <c r="I1207" s="1"/>
      <c r="J1207" s="4"/>
      <c r="P1207" s="5"/>
    </row>
    <row r="1208" ht="14.25">
      <c r="B1208" s="1"/>
      <c r="C1208" s="2"/>
      <c r="D1208" s="1"/>
      <c r="E1208" s="1"/>
      <c r="F1208" s="3"/>
      <c r="G1208" s="1"/>
      <c r="I1208" s="1"/>
      <c r="J1208" s="4"/>
      <c r="P1208" s="5"/>
    </row>
    <row r="1209" ht="14.25">
      <c r="B1209" s="1"/>
      <c r="C1209" s="2"/>
      <c r="D1209" s="1"/>
      <c r="E1209" s="1"/>
      <c r="F1209" s="3"/>
      <c r="G1209" s="1"/>
      <c r="I1209" s="1"/>
      <c r="J1209" s="4"/>
      <c r="P1209" s="5"/>
    </row>
    <row r="1210" ht="14.25">
      <c r="B1210" s="1"/>
      <c r="C1210" s="2"/>
      <c r="D1210" s="1"/>
      <c r="E1210" s="1"/>
      <c r="F1210" s="3"/>
      <c r="G1210" s="1"/>
      <c r="I1210" s="1"/>
      <c r="J1210" s="4"/>
      <c r="P1210" s="5"/>
    </row>
    <row r="1211" ht="14.25">
      <c r="B1211" s="1"/>
      <c r="C1211" s="2"/>
      <c r="D1211" s="1"/>
      <c r="E1211" s="1"/>
      <c r="F1211" s="3"/>
      <c r="G1211" s="1"/>
      <c r="I1211" s="1"/>
      <c r="J1211" s="4"/>
      <c r="P1211" s="5"/>
    </row>
    <row r="1212" ht="14.25">
      <c r="B1212" s="1"/>
      <c r="C1212" s="2"/>
      <c r="D1212" s="1"/>
      <c r="E1212" s="1"/>
      <c r="F1212" s="3"/>
      <c r="G1212" s="1"/>
      <c r="I1212" s="1"/>
      <c r="J1212" s="4"/>
      <c r="P1212" s="5"/>
    </row>
    <row r="1213" ht="14.25">
      <c r="B1213" s="1"/>
      <c r="C1213" s="2"/>
      <c r="D1213" s="1"/>
      <c r="E1213" s="1"/>
      <c r="F1213" s="3"/>
      <c r="G1213" s="1"/>
      <c r="I1213" s="1"/>
      <c r="J1213" s="4"/>
      <c r="P1213" s="5"/>
    </row>
    <row r="1214" ht="14.25">
      <c r="B1214" s="1"/>
      <c r="C1214" s="2"/>
      <c r="D1214" s="1"/>
      <c r="E1214" s="1"/>
      <c r="F1214" s="3"/>
      <c r="G1214" s="1"/>
      <c r="I1214" s="1"/>
      <c r="J1214" s="4"/>
      <c r="P1214" s="5"/>
    </row>
    <row r="1215" ht="14.25">
      <c r="B1215" s="1"/>
      <c r="C1215" s="2"/>
      <c r="D1215" s="1"/>
      <c r="E1215" s="1"/>
      <c r="F1215" s="3"/>
      <c r="G1215" s="1"/>
      <c r="I1215" s="1"/>
      <c r="J1215" s="4"/>
      <c r="P1215" s="5"/>
    </row>
    <row r="1216" ht="14.25">
      <c r="B1216" s="1"/>
      <c r="C1216" s="2"/>
      <c r="D1216" s="1"/>
      <c r="E1216" s="1"/>
      <c r="F1216" s="3"/>
      <c r="G1216" s="1"/>
      <c r="I1216" s="1"/>
      <c r="J1216" s="4"/>
      <c r="P1216" s="5"/>
    </row>
    <row r="1217" ht="14.25">
      <c r="B1217" s="1"/>
      <c r="C1217" s="2"/>
      <c r="D1217" s="1"/>
      <c r="E1217" s="1"/>
      <c r="F1217" s="3"/>
      <c r="G1217" s="1"/>
      <c r="I1217" s="1"/>
      <c r="J1217" s="4"/>
      <c r="P1217" s="5"/>
    </row>
    <row r="1218" ht="14.25">
      <c r="B1218" s="1"/>
      <c r="C1218" s="2"/>
      <c r="D1218" s="1"/>
      <c r="E1218" s="1"/>
      <c r="F1218" s="3"/>
      <c r="G1218" s="1"/>
      <c r="I1218" s="1"/>
      <c r="J1218" s="4"/>
      <c r="P1218" s="5"/>
    </row>
    <row r="1219" ht="14.25">
      <c r="B1219" s="1"/>
      <c r="C1219" s="2"/>
      <c r="D1219" s="1"/>
      <c r="E1219" s="1"/>
      <c r="F1219" s="3"/>
      <c r="G1219" s="1"/>
      <c r="I1219" s="1"/>
      <c r="J1219" s="4"/>
      <c r="P1219" s="5"/>
    </row>
    <row r="1220" ht="14.25">
      <c r="B1220" s="1"/>
      <c r="C1220" s="2"/>
      <c r="D1220" s="1"/>
      <c r="E1220" s="1"/>
      <c r="F1220" s="3"/>
      <c r="G1220" s="1"/>
      <c r="I1220" s="1"/>
      <c r="J1220" s="4"/>
      <c r="P1220" s="5"/>
    </row>
    <row r="1221" ht="14.25">
      <c r="B1221" s="1"/>
      <c r="C1221" s="2"/>
      <c r="D1221" s="1"/>
      <c r="E1221" s="1"/>
      <c r="F1221" s="3"/>
      <c r="G1221" s="1"/>
      <c r="I1221" s="1"/>
      <c r="J1221" s="4"/>
      <c r="P1221" s="5"/>
    </row>
    <row r="1222" ht="14.25">
      <c r="B1222" s="1"/>
      <c r="C1222" s="2"/>
      <c r="D1222" s="1"/>
      <c r="E1222" s="1"/>
      <c r="F1222" s="3"/>
      <c r="G1222" s="1"/>
      <c r="I1222" s="1"/>
      <c r="J1222" s="4"/>
      <c r="P1222" s="5"/>
    </row>
    <row r="1223" ht="14.25">
      <c r="B1223" s="1"/>
      <c r="C1223" s="2"/>
      <c r="D1223" s="1"/>
      <c r="E1223" s="1"/>
      <c r="F1223" s="3"/>
      <c r="G1223" s="1"/>
      <c r="I1223" s="1"/>
      <c r="J1223" s="4"/>
      <c r="P1223" s="5"/>
    </row>
    <row r="1224" ht="14.25">
      <c r="B1224" s="1"/>
      <c r="C1224" s="2"/>
      <c r="D1224" s="1"/>
      <c r="E1224" s="1"/>
      <c r="F1224" s="3"/>
      <c r="G1224" s="1"/>
      <c r="I1224" s="1"/>
      <c r="J1224" s="4"/>
      <c r="P1224" s="5"/>
    </row>
    <row r="1225" ht="14.25">
      <c r="B1225" s="1"/>
      <c r="C1225" s="2"/>
      <c r="D1225" s="1"/>
      <c r="E1225" s="1"/>
      <c r="F1225" s="3"/>
      <c r="G1225" s="1"/>
      <c r="I1225" s="1"/>
      <c r="J1225" s="4"/>
      <c r="P1225" s="5"/>
    </row>
    <row r="1226" ht="14.25">
      <c r="B1226" s="1"/>
      <c r="C1226" s="2"/>
      <c r="D1226" s="1"/>
      <c r="E1226" s="1"/>
      <c r="F1226" s="3"/>
      <c r="G1226" s="1"/>
      <c r="I1226" s="1"/>
      <c r="J1226" s="4"/>
      <c r="P1226" s="5"/>
    </row>
    <row r="1227" ht="14.25">
      <c r="B1227" s="1"/>
      <c r="C1227" s="2"/>
      <c r="D1227" s="1"/>
      <c r="E1227" s="1"/>
      <c r="F1227" s="3"/>
      <c r="G1227" s="1"/>
      <c r="I1227" s="1"/>
      <c r="J1227" s="4"/>
      <c r="P1227" s="5"/>
    </row>
    <row r="1228" ht="14.25">
      <c r="B1228" s="1"/>
      <c r="C1228" s="2"/>
      <c r="D1228" s="1"/>
      <c r="E1228" s="1"/>
      <c r="F1228" s="3"/>
      <c r="G1228" s="1"/>
      <c r="I1228" s="1"/>
      <c r="J1228" s="4"/>
      <c r="P1228" s="5"/>
    </row>
    <row r="1229" ht="14.25">
      <c r="B1229" s="1"/>
      <c r="C1229" s="2"/>
      <c r="D1229" s="1"/>
      <c r="E1229" s="1"/>
      <c r="F1229" s="3"/>
      <c r="G1229" s="1"/>
      <c r="I1229" s="1"/>
      <c r="J1229" s="4"/>
      <c r="P1229" s="5"/>
    </row>
    <row r="1230" ht="14.25">
      <c r="B1230" s="1"/>
      <c r="C1230" s="2"/>
      <c r="D1230" s="1"/>
      <c r="E1230" s="1"/>
      <c r="F1230" s="3"/>
      <c r="G1230" s="1"/>
      <c r="I1230" s="1"/>
      <c r="J1230" s="4"/>
      <c r="P1230" s="5"/>
    </row>
    <row r="1231" ht="14.25">
      <c r="B1231" s="1"/>
      <c r="C1231" s="2"/>
      <c r="D1231" s="1"/>
      <c r="E1231" s="1"/>
      <c r="F1231" s="3"/>
      <c r="G1231" s="1"/>
      <c r="I1231" s="1"/>
      <c r="J1231" s="4"/>
      <c r="P1231" s="5"/>
    </row>
    <row r="1232" ht="14.25">
      <c r="B1232" s="1"/>
      <c r="C1232" s="2"/>
      <c r="D1232" s="1"/>
      <c r="E1232" s="1"/>
      <c r="F1232" s="3"/>
      <c r="G1232" s="1"/>
      <c r="I1232" s="1"/>
      <c r="J1232" s="4"/>
      <c r="P1232" s="5"/>
    </row>
    <row r="1233" ht="14.25">
      <c r="B1233" s="1"/>
      <c r="C1233" s="2"/>
      <c r="D1233" s="1"/>
      <c r="E1233" s="1"/>
      <c r="F1233" s="3"/>
      <c r="G1233" s="1"/>
      <c r="I1233" s="1"/>
      <c r="J1233" s="4"/>
      <c r="P1233" s="5"/>
    </row>
    <row r="1234" ht="14.25">
      <c r="B1234" s="1"/>
      <c r="C1234" s="2"/>
      <c r="D1234" s="1"/>
      <c r="E1234" s="1"/>
      <c r="F1234" s="3"/>
      <c r="G1234" s="1"/>
      <c r="I1234" s="1"/>
      <c r="J1234" s="4"/>
      <c r="P1234" s="5"/>
    </row>
    <row r="1235" ht="14.25">
      <c r="B1235" s="1"/>
      <c r="C1235" s="2"/>
      <c r="D1235" s="1"/>
      <c r="E1235" s="1"/>
      <c r="F1235" s="3"/>
      <c r="G1235" s="1"/>
      <c r="I1235" s="1"/>
      <c r="J1235" s="4"/>
      <c r="P1235" s="5"/>
    </row>
    <row r="1236" ht="14.25">
      <c r="B1236" s="1"/>
      <c r="C1236" s="2"/>
      <c r="D1236" s="1"/>
      <c r="E1236" s="1"/>
      <c r="F1236" s="3"/>
      <c r="G1236" s="1"/>
      <c r="I1236" s="1"/>
      <c r="J1236" s="4"/>
      <c r="P1236" s="5"/>
    </row>
    <row r="1237" ht="14.25">
      <c r="B1237" s="1"/>
      <c r="C1237" s="2"/>
      <c r="D1237" s="1"/>
      <c r="E1237" s="1"/>
      <c r="F1237" s="3"/>
      <c r="G1237" s="1"/>
      <c r="I1237" s="1"/>
      <c r="J1237" s="4"/>
      <c r="P1237" s="5"/>
    </row>
    <row r="1238" ht="14.25">
      <c r="B1238" s="1"/>
      <c r="C1238" s="2"/>
      <c r="D1238" s="1"/>
      <c r="E1238" s="1"/>
      <c r="F1238" s="3"/>
      <c r="G1238" s="1"/>
      <c r="I1238" s="1"/>
      <c r="J1238" s="4"/>
      <c r="P1238" s="5"/>
    </row>
    <row r="1239" ht="14.25">
      <c r="B1239" s="1"/>
      <c r="C1239" s="2"/>
      <c r="D1239" s="1"/>
      <c r="E1239" s="1"/>
      <c r="F1239" s="3"/>
      <c r="G1239" s="1"/>
      <c r="I1239" s="1"/>
      <c r="J1239" s="4"/>
      <c r="P1239" s="5"/>
    </row>
    <row r="1240" ht="14.25">
      <c r="B1240" s="1"/>
      <c r="C1240" s="2"/>
      <c r="D1240" s="1"/>
      <c r="E1240" s="1"/>
      <c r="F1240" s="3"/>
      <c r="G1240" s="1"/>
      <c r="I1240" s="1"/>
      <c r="J1240" s="4"/>
      <c r="P1240" s="5"/>
    </row>
    <row r="1241" ht="14.25">
      <c r="B1241" s="1"/>
      <c r="C1241" s="2"/>
      <c r="D1241" s="1"/>
      <c r="E1241" s="1"/>
      <c r="F1241" s="3"/>
      <c r="G1241" s="1"/>
      <c r="I1241" s="1"/>
      <c r="J1241" s="4"/>
      <c r="P1241" s="5"/>
    </row>
    <row r="1242" ht="14.25">
      <c r="B1242" s="1"/>
      <c r="C1242" s="2"/>
      <c r="D1242" s="1"/>
      <c r="E1242" s="1"/>
      <c r="F1242" s="3"/>
      <c r="G1242" s="1"/>
      <c r="I1242" s="1"/>
      <c r="J1242" s="4"/>
      <c r="P1242" s="5"/>
    </row>
    <row r="1243" ht="14.25">
      <c r="B1243" s="1"/>
      <c r="C1243" s="2"/>
      <c r="D1243" s="1"/>
      <c r="E1243" s="1"/>
      <c r="F1243" s="3"/>
      <c r="G1243" s="1"/>
      <c r="I1243" s="1"/>
      <c r="J1243" s="4"/>
      <c r="P1243" s="5"/>
    </row>
    <row r="1244" ht="14.25">
      <c r="B1244" s="1"/>
      <c r="C1244" s="2"/>
      <c r="D1244" s="1"/>
      <c r="E1244" s="1"/>
      <c r="F1244" s="3"/>
      <c r="G1244" s="1"/>
      <c r="I1244" s="1"/>
      <c r="J1244" s="4"/>
      <c r="P1244" s="5"/>
    </row>
    <row r="1245" ht="14.25">
      <c r="B1245" s="1"/>
      <c r="C1245" s="2"/>
      <c r="D1245" s="1"/>
      <c r="E1245" s="1"/>
      <c r="F1245" s="3"/>
      <c r="G1245" s="1"/>
      <c r="I1245" s="1"/>
      <c r="J1245" s="4"/>
      <c r="P1245" s="5"/>
    </row>
    <row r="1246" ht="14.25">
      <c r="B1246" s="1"/>
      <c r="C1246" s="2"/>
      <c r="D1246" s="1"/>
      <c r="E1246" s="1"/>
      <c r="F1246" s="3"/>
      <c r="G1246" s="1"/>
      <c r="I1246" s="1"/>
      <c r="J1246" s="4"/>
      <c r="P1246" s="5"/>
    </row>
    <row r="1247" ht="14.25">
      <c r="B1247" s="1"/>
      <c r="C1247" s="2"/>
      <c r="D1247" s="1"/>
      <c r="E1247" s="1"/>
      <c r="F1247" s="3"/>
      <c r="G1247" s="1"/>
      <c r="I1247" s="1"/>
      <c r="J1247" s="4"/>
      <c r="P1247" s="5"/>
    </row>
    <row r="1248" ht="14.25">
      <c r="B1248" s="1"/>
      <c r="C1248" s="2"/>
      <c r="D1248" s="1"/>
      <c r="E1248" s="1"/>
      <c r="F1248" s="3"/>
      <c r="G1248" s="1"/>
      <c r="I1248" s="1"/>
      <c r="J1248" s="4"/>
      <c r="P1248" s="5"/>
    </row>
    <row r="1249" ht="14.25">
      <c r="B1249" s="1"/>
      <c r="C1249" s="2"/>
      <c r="D1249" s="1"/>
      <c r="E1249" s="1"/>
      <c r="F1249" s="3"/>
      <c r="G1249" s="1"/>
      <c r="I1249" s="1"/>
      <c r="J1249" s="4"/>
      <c r="P1249" s="5"/>
    </row>
    <row r="1250" ht="14.25">
      <c r="B1250" s="1"/>
      <c r="C1250" s="2"/>
      <c r="D1250" s="1"/>
      <c r="E1250" s="1"/>
      <c r="F1250" s="3"/>
      <c r="G1250" s="1"/>
      <c r="I1250" s="1"/>
      <c r="J1250" s="4"/>
      <c r="P1250" s="5"/>
    </row>
    <row r="1251" ht="14.25">
      <c r="B1251" s="1"/>
      <c r="C1251" s="2"/>
      <c r="D1251" s="1"/>
      <c r="E1251" s="1"/>
      <c r="F1251" s="3"/>
      <c r="G1251" s="1"/>
      <c r="I1251" s="1"/>
      <c r="J1251" s="4"/>
      <c r="P1251" s="5"/>
    </row>
    <row r="1252" ht="14.25">
      <c r="B1252" s="1"/>
      <c r="C1252" s="2"/>
      <c r="D1252" s="1"/>
      <c r="E1252" s="1"/>
      <c r="F1252" s="3"/>
      <c r="G1252" s="1"/>
      <c r="I1252" s="1"/>
      <c r="J1252" s="4"/>
      <c r="P1252" s="5"/>
    </row>
    <row r="1253" ht="14.25">
      <c r="B1253" s="1"/>
      <c r="C1253" s="2"/>
      <c r="D1253" s="1"/>
      <c r="E1253" s="1"/>
      <c r="F1253" s="3"/>
      <c r="G1253" s="1"/>
      <c r="I1253" s="1"/>
      <c r="J1253" s="4"/>
      <c r="P1253" s="5"/>
    </row>
    <row r="1254" ht="14.25">
      <c r="B1254" s="1"/>
      <c r="C1254" s="2"/>
      <c r="D1254" s="1"/>
      <c r="E1254" s="1"/>
      <c r="F1254" s="3"/>
      <c r="G1254" s="1"/>
      <c r="I1254" s="1"/>
      <c r="J1254" s="4"/>
      <c r="P1254" s="5"/>
    </row>
    <row r="1255" ht="14.25">
      <c r="B1255" s="1"/>
      <c r="C1255" s="2"/>
      <c r="D1255" s="1"/>
      <c r="E1255" s="1"/>
      <c r="F1255" s="3"/>
      <c r="G1255" s="1"/>
      <c r="I1255" s="1"/>
      <c r="J1255" s="4"/>
      <c r="P1255" s="5"/>
    </row>
    <row r="1256" ht="14.25">
      <c r="B1256" s="1"/>
      <c r="C1256" s="2"/>
      <c r="D1256" s="1"/>
      <c r="E1256" s="1"/>
      <c r="F1256" s="3"/>
      <c r="G1256" s="1"/>
      <c r="I1256" s="1"/>
      <c r="J1256" s="4"/>
      <c r="P1256" s="5"/>
    </row>
    <row r="1257" ht="14.25">
      <c r="B1257" s="1"/>
      <c r="C1257" s="2"/>
      <c r="D1257" s="1"/>
      <c r="E1257" s="1"/>
      <c r="F1257" s="3"/>
      <c r="G1257" s="1"/>
      <c r="I1257" s="1"/>
      <c r="J1257" s="4"/>
      <c r="P1257" s="5"/>
    </row>
    <row r="1258" ht="14.25">
      <c r="B1258" s="1"/>
      <c r="C1258" s="2"/>
      <c r="D1258" s="1"/>
      <c r="E1258" s="1"/>
      <c r="F1258" s="3"/>
      <c r="G1258" s="1"/>
      <c r="I1258" s="1"/>
      <c r="J1258" s="4"/>
      <c r="P1258" s="5"/>
    </row>
    <row r="1259" ht="14.25">
      <c r="B1259" s="1"/>
      <c r="C1259" s="2"/>
      <c r="D1259" s="1"/>
      <c r="E1259" s="1"/>
      <c r="F1259" s="3"/>
      <c r="G1259" s="1"/>
      <c r="I1259" s="1"/>
      <c r="J1259" s="4"/>
      <c r="P1259" s="5"/>
    </row>
    <row r="1260" ht="14.25">
      <c r="B1260" s="1"/>
      <c r="C1260" s="2"/>
      <c r="D1260" s="1"/>
      <c r="E1260" s="1"/>
      <c r="F1260" s="3"/>
      <c r="G1260" s="1"/>
      <c r="I1260" s="1"/>
      <c r="J1260" s="4"/>
      <c r="P1260" s="5"/>
    </row>
    <row r="1261" ht="14.25">
      <c r="B1261" s="1"/>
      <c r="C1261" s="2"/>
      <c r="D1261" s="1"/>
      <c r="E1261" s="1"/>
      <c r="F1261" s="3"/>
      <c r="G1261" s="1"/>
      <c r="I1261" s="1"/>
      <c r="J1261" s="4"/>
      <c r="P1261" s="5"/>
    </row>
    <row r="1262" ht="14.25">
      <c r="B1262" s="1"/>
      <c r="C1262" s="2"/>
      <c r="D1262" s="1"/>
      <c r="E1262" s="1"/>
      <c r="F1262" s="3"/>
      <c r="G1262" s="1"/>
      <c r="I1262" s="1"/>
      <c r="J1262" s="4"/>
      <c r="P1262" s="5"/>
    </row>
    <row r="1263" ht="14.25">
      <c r="B1263" s="1"/>
      <c r="C1263" s="2"/>
      <c r="D1263" s="1"/>
      <c r="E1263" s="1"/>
      <c r="F1263" s="3"/>
      <c r="G1263" s="1"/>
      <c r="I1263" s="1"/>
      <c r="J1263" s="4"/>
      <c r="P1263" s="5"/>
    </row>
    <row r="1264" ht="14.25">
      <c r="B1264" s="1"/>
      <c r="C1264" s="2"/>
      <c r="D1264" s="1"/>
      <c r="E1264" s="1"/>
      <c r="F1264" s="3"/>
      <c r="G1264" s="1"/>
      <c r="I1264" s="1"/>
      <c r="J1264" s="4"/>
      <c r="P1264" s="5"/>
    </row>
    <row r="1265" ht="14.25">
      <c r="B1265" s="1"/>
      <c r="C1265" s="2"/>
      <c r="D1265" s="1"/>
      <c r="E1265" s="1"/>
      <c r="F1265" s="3"/>
      <c r="G1265" s="1"/>
      <c r="I1265" s="1"/>
      <c r="J1265" s="4"/>
      <c r="P1265" s="5"/>
    </row>
    <row r="1266" ht="14.25">
      <c r="B1266" s="1"/>
      <c r="C1266" s="2"/>
      <c r="D1266" s="1"/>
      <c r="E1266" s="1"/>
      <c r="F1266" s="3"/>
      <c r="G1266" s="1"/>
      <c r="I1266" s="1"/>
      <c r="J1266" s="4"/>
      <c r="P1266" s="5"/>
    </row>
    <row r="1267" ht="14.25">
      <c r="B1267" s="1"/>
      <c r="C1267" s="2"/>
      <c r="D1267" s="1"/>
      <c r="E1267" s="1"/>
      <c r="F1267" s="3"/>
      <c r="G1267" s="1"/>
      <c r="I1267" s="1"/>
      <c r="J1267" s="4"/>
      <c r="P1267" s="5"/>
    </row>
    <row r="1268" ht="14.25">
      <c r="B1268" s="1"/>
      <c r="C1268" s="2"/>
      <c r="D1268" s="1"/>
      <c r="E1268" s="1"/>
      <c r="F1268" s="3"/>
      <c r="G1268" s="1"/>
      <c r="I1268" s="1"/>
      <c r="J1268" s="4"/>
      <c r="P1268" s="5"/>
    </row>
    <row r="1269" ht="14.25">
      <c r="B1269" s="1"/>
      <c r="C1269" s="2"/>
      <c r="D1269" s="1"/>
      <c r="E1269" s="1"/>
      <c r="F1269" s="3"/>
      <c r="G1269" s="1"/>
      <c r="I1269" s="1"/>
      <c r="J1269" s="4"/>
      <c r="P1269" s="5"/>
    </row>
    <row r="1270" ht="14.25">
      <c r="B1270" s="1"/>
      <c r="C1270" s="2"/>
      <c r="D1270" s="1"/>
      <c r="E1270" s="1"/>
      <c r="F1270" s="3"/>
      <c r="G1270" s="1"/>
      <c r="I1270" s="1"/>
      <c r="J1270" s="4"/>
      <c r="P1270" s="5"/>
    </row>
    <row r="1271" ht="14.25">
      <c r="B1271" s="1"/>
      <c r="C1271" s="2"/>
      <c r="D1271" s="1"/>
      <c r="E1271" s="1"/>
      <c r="F1271" s="3"/>
      <c r="G1271" s="1"/>
      <c r="I1271" s="1"/>
      <c r="J1271" s="4"/>
      <c r="P1271" s="5"/>
    </row>
    <row r="1272" ht="14.25">
      <c r="B1272" s="1"/>
      <c r="C1272" s="2"/>
      <c r="D1272" s="1"/>
      <c r="E1272" s="1"/>
      <c r="F1272" s="3"/>
      <c r="G1272" s="1"/>
      <c r="I1272" s="1"/>
      <c r="J1272" s="4"/>
      <c r="P1272" s="5"/>
    </row>
    <row r="1273" ht="14.25">
      <c r="B1273" s="1"/>
      <c r="C1273" s="2"/>
      <c r="D1273" s="1"/>
      <c r="E1273" s="1"/>
      <c r="F1273" s="3"/>
      <c r="G1273" s="1"/>
      <c r="I1273" s="1"/>
      <c r="J1273" s="4"/>
      <c r="P1273" s="5"/>
    </row>
    <row r="1274" ht="14.25">
      <c r="B1274" s="1"/>
      <c r="C1274" s="2"/>
      <c r="D1274" s="1"/>
      <c r="E1274" s="1"/>
      <c r="F1274" s="3"/>
      <c r="G1274" s="1"/>
      <c r="I1274" s="1"/>
      <c r="J1274" s="4"/>
      <c r="P1274" s="5"/>
    </row>
    <row r="1275" ht="14.25">
      <c r="B1275" s="1"/>
      <c r="C1275" s="2"/>
      <c r="D1275" s="1"/>
      <c r="E1275" s="1"/>
      <c r="F1275" s="3"/>
      <c r="G1275" s="1"/>
      <c r="I1275" s="1"/>
      <c r="J1275" s="4"/>
      <c r="P1275" s="5"/>
    </row>
    <row r="1276" ht="14.25">
      <c r="B1276" s="1"/>
      <c r="C1276" s="2"/>
      <c r="D1276" s="1"/>
      <c r="E1276" s="1"/>
      <c r="F1276" s="3"/>
      <c r="G1276" s="1"/>
      <c r="I1276" s="1"/>
      <c r="J1276" s="4"/>
      <c r="P1276" s="5"/>
    </row>
    <row r="1277" ht="14.25">
      <c r="B1277" s="1"/>
      <c r="C1277" s="2"/>
      <c r="D1277" s="1"/>
      <c r="E1277" s="1"/>
      <c r="F1277" s="3"/>
      <c r="G1277" s="1"/>
      <c r="I1277" s="1"/>
      <c r="J1277" s="4"/>
      <c r="P1277" s="5"/>
    </row>
    <row r="1278" ht="14.25">
      <c r="B1278" s="1"/>
      <c r="C1278" s="2"/>
      <c r="D1278" s="1"/>
      <c r="E1278" s="1"/>
      <c r="F1278" s="3"/>
      <c r="G1278" s="1"/>
      <c r="I1278" s="1"/>
      <c r="J1278" s="4"/>
      <c r="P1278" s="5"/>
    </row>
    <row r="1279" ht="14.25">
      <c r="B1279" s="1"/>
      <c r="C1279" s="2"/>
      <c r="D1279" s="1"/>
      <c r="E1279" s="1"/>
      <c r="F1279" s="3"/>
      <c r="G1279" s="1"/>
      <c r="I1279" s="1"/>
      <c r="J1279" s="4"/>
      <c r="P1279" s="5"/>
    </row>
    <row r="1280" ht="14.25">
      <c r="B1280" s="1"/>
      <c r="C1280" s="2"/>
      <c r="D1280" s="1"/>
      <c r="E1280" s="1"/>
      <c r="F1280" s="3"/>
      <c r="G1280" s="1"/>
      <c r="I1280" s="1"/>
      <c r="J1280" s="4"/>
      <c r="P1280" s="5"/>
    </row>
    <row r="1281" ht="14.25">
      <c r="B1281" s="1"/>
      <c r="C1281" s="2"/>
      <c r="D1281" s="1"/>
      <c r="E1281" s="1"/>
      <c r="F1281" s="3"/>
      <c r="G1281" s="1"/>
      <c r="I1281" s="1"/>
      <c r="J1281" s="4"/>
      <c r="P1281" s="5"/>
    </row>
    <row r="1282" ht="14.25">
      <c r="B1282" s="1"/>
      <c r="C1282" s="2"/>
      <c r="D1282" s="1"/>
      <c r="E1282" s="1"/>
      <c r="F1282" s="3"/>
      <c r="G1282" s="1"/>
      <c r="I1282" s="1"/>
      <c r="J1282" s="4"/>
      <c r="P1282" s="5"/>
    </row>
    <row r="1283" ht="14.25">
      <c r="B1283" s="1"/>
      <c r="C1283" s="2"/>
      <c r="D1283" s="1"/>
      <c r="E1283" s="1"/>
      <c r="F1283" s="3"/>
      <c r="G1283" s="1"/>
      <c r="I1283" s="1"/>
      <c r="J1283" s="4"/>
      <c r="P1283" s="5"/>
    </row>
    <row r="1284" ht="14.25">
      <c r="B1284" s="1"/>
      <c r="C1284" s="2"/>
      <c r="D1284" s="1"/>
      <c r="E1284" s="1"/>
      <c r="F1284" s="3"/>
      <c r="G1284" s="1"/>
      <c r="I1284" s="1"/>
      <c r="J1284" s="4"/>
      <c r="P1284" s="5"/>
    </row>
    <row r="1285" ht="14.25">
      <c r="B1285" s="1"/>
      <c r="C1285" s="2"/>
      <c r="D1285" s="1"/>
      <c r="E1285" s="1"/>
      <c r="F1285" s="3"/>
      <c r="G1285" s="1"/>
      <c r="I1285" s="1"/>
      <c r="J1285" s="4"/>
      <c r="P1285" s="5"/>
    </row>
    <row r="1286" ht="14.25">
      <c r="B1286" s="1"/>
      <c r="C1286" s="2"/>
      <c r="D1286" s="1"/>
      <c r="E1286" s="1"/>
      <c r="F1286" s="3"/>
      <c r="G1286" s="1"/>
      <c r="I1286" s="1"/>
      <c r="J1286" s="4"/>
      <c r="P1286" s="5"/>
    </row>
    <row r="1287" ht="14.25">
      <c r="B1287" s="1"/>
      <c r="C1287" s="2"/>
      <c r="D1287" s="1"/>
      <c r="E1287" s="1"/>
      <c r="F1287" s="3"/>
      <c r="G1287" s="1"/>
      <c r="I1287" s="1"/>
      <c r="J1287" s="4"/>
      <c r="P1287" s="5"/>
    </row>
    <row r="1288" ht="14.25">
      <c r="B1288" s="1"/>
      <c r="C1288" s="2"/>
      <c r="D1288" s="1"/>
      <c r="E1288" s="1"/>
      <c r="F1288" s="3"/>
      <c r="G1288" s="1"/>
      <c r="I1288" s="1"/>
      <c r="J1288" s="4"/>
      <c r="P1288" s="5"/>
    </row>
    <row r="1289" ht="14.25">
      <c r="B1289" s="1"/>
      <c r="C1289" s="2"/>
      <c r="D1289" s="1"/>
      <c r="E1289" s="1"/>
      <c r="F1289" s="3"/>
      <c r="G1289" s="1"/>
      <c r="I1289" s="1"/>
      <c r="J1289" s="4"/>
      <c r="P1289" s="5"/>
    </row>
    <row r="1290" ht="14.25">
      <c r="B1290" s="1"/>
      <c r="C1290" s="2"/>
      <c r="D1290" s="1"/>
      <c r="E1290" s="1"/>
      <c r="F1290" s="3"/>
      <c r="G1290" s="1"/>
      <c r="I1290" s="1"/>
      <c r="J1290" s="4"/>
      <c r="P1290" s="5"/>
    </row>
    <row r="1291" ht="14.25">
      <c r="B1291" s="1"/>
      <c r="C1291" s="2"/>
      <c r="D1291" s="1"/>
      <c r="E1291" s="1"/>
      <c r="F1291" s="3"/>
      <c r="G1291" s="1"/>
      <c r="I1291" s="1"/>
      <c r="J1291" s="4"/>
      <c r="P1291" s="5"/>
    </row>
    <row r="1292" ht="14.25">
      <c r="B1292" s="1"/>
      <c r="C1292" s="2"/>
      <c r="D1292" s="1"/>
      <c r="E1292" s="1"/>
      <c r="F1292" s="3"/>
      <c r="G1292" s="1"/>
      <c r="I1292" s="1"/>
      <c r="J1292" s="4"/>
      <c r="P1292" s="5"/>
    </row>
    <row r="1293" ht="14.25">
      <c r="B1293" s="1"/>
      <c r="C1293" s="2"/>
      <c r="D1293" s="1"/>
      <c r="E1293" s="1"/>
      <c r="F1293" s="3"/>
      <c r="G1293" s="1"/>
      <c r="I1293" s="1"/>
      <c r="J1293" s="4"/>
      <c r="P1293" s="5"/>
    </row>
    <row r="1294" ht="14.25">
      <c r="B1294" s="1"/>
      <c r="C1294" s="2"/>
      <c r="D1294" s="1"/>
      <c r="E1294" s="1"/>
      <c r="F1294" s="3"/>
      <c r="G1294" s="1"/>
      <c r="I1294" s="1"/>
      <c r="J1294" s="4"/>
      <c r="P1294" s="5"/>
    </row>
    <row r="1295" ht="14.25">
      <c r="B1295" s="1"/>
      <c r="C1295" s="2"/>
      <c r="D1295" s="1"/>
      <c r="E1295" s="1"/>
      <c r="F1295" s="3"/>
      <c r="G1295" s="1"/>
      <c r="I1295" s="1"/>
      <c r="J1295" s="4"/>
      <c r="P1295" s="5"/>
    </row>
    <row r="1296" ht="14.25">
      <c r="B1296" s="1"/>
      <c r="C1296" s="2"/>
      <c r="D1296" s="1"/>
      <c r="E1296" s="1"/>
      <c r="F1296" s="3"/>
      <c r="G1296" s="1"/>
      <c r="I1296" s="1"/>
      <c r="J1296" s="4"/>
      <c r="P1296" s="5"/>
    </row>
    <row r="1297" ht="14.25">
      <c r="B1297" s="1"/>
      <c r="C1297" s="2"/>
      <c r="D1297" s="1"/>
      <c r="E1297" s="1"/>
      <c r="F1297" s="3"/>
      <c r="G1297" s="1"/>
      <c r="I1297" s="1"/>
      <c r="J1297" s="4"/>
      <c r="P1297" s="5"/>
    </row>
    <row r="1298" ht="14.25">
      <c r="B1298" s="1"/>
      <c r="C1298" s="2"/>
      <c r="D1298" s="1"/>
      <c r="E1298" s="1"/>
      <c r="F1298" s="3"/>
      <c r="G1298" s="1"/>
      <c r="I1298" s="1"/>
      <c r="J1298" s="4"/>
      <c r="P1298" s="5"/>
    </row>
    <row r="1299" ht="14.25">
      <c r="B1299" s="1"/>
      <c r="C1299" s="2"/>
      <c r="D1299" s="1"/>
      <c r="E1299" s="1"/>
      <c r="F1299" s="3"/>
      <c r="G1299" s="1"/>
      <c r="I1299" s="1"/>
      <c r="J1299" s="4"/>
      <c r="P1299" s="5"/>
    </row>
    <row r="1300" ht="14.25">
      <c r="B1300" s="1"/>
      <c r="C1300" s="2"/>
      <c r="D1300" s="1"/>
      <c r="E1300" s="1"/>
      <c r="F1300" s="3"/>
      <c r="G1300" s="1"/>
      <c r="I1300" s="1"/>
      <c r="J1300" s="4"/>
      <c r="P1300" s="5"/>
    </row>
    <row r="1301" ht="14.25">
      <c r="B1301" s="1"/>
      <c r="C1301" s="2"/>
      <c r="D1301" s="1"/>
      <c r="E1301" s="1"/>
      <c r="F1301" s="3"/>
      <c r="G1301" s="1"/>
      <c r="I1301" s="1"/>
      <c r="J1301" s="4"/>
      <c r="P1301" s="5"/>
    </row>
    <row r="1302" ht="14.25">
      <c r="B1302" s="1"/>
      <c r="C1302" s="2"/>
      <c r="D1302" s="1"/>
      <c r="E1302" s="1"/>
      <c r="F1302" s="3"/>
      <c r="G1302" s="1"/>
      <c r="I1302" s="1"/>
      <c r="J1302" s="4"/>
      <c r="P1302" s="5"/>
    </row>
    <row r="1303" ht="14.25">
      <c r="B1303" s="1"/>
      <c r="C1303" s="2"/>
      <c r="D1303" s="1"/>
      <c r="E1303" s="1"/>
      <c r="F1303" s="3"/>
      <c r="G1303" s="1"/>
      <c r="I1303" s="1"/>
      <c r="J1303" s="4"/>
      <c r="P1303" s="5"/>
    </row>
    <row r="1304" ht="14.25">
      <c r="B1304" s="1"/>
      <c r="C1304" s="2"/>
      <c r="D1304" s="1"/>
      <c r="E1304" s="1"/>
      <c r="F1304" s="3"/>
      <c r="G1304" s="1"/>
      <c r="I1304" s="1"/>
      <c r="J1304" s="4"/>
      <c r="P1304" s="5"/>
    </row>
    <row r="1305" ht="14.25">
      <c r="B1305" s="1"/>
      <c r="C1305" s="2"/>
      <c r="D1305" s="1"/>
      <c r="E1305" s="1"/>
      <c r="F1305" s="3"/>
      <c r="G1305" s="1"/>
      <c r="I1305" s="1"/>
      <c r="J1305" s="4"/>
      <c r="P1305" s="5"/>
    </row>
    <row r="1306" ht="14.25">
      <c r="B1306" s="1"/>
      <c r="C1306" s="2"/>
      <c r="D1306" s="1"/>
      <c r="E1306" s="1"/>
      <c r="F1306" s="3"/>
      <c r="G1306" s="1"/>
      <c r="I1306" s="1"/>
      <c r="J1306" s="4"/>
      <c r="P1306" s="5"/>
    </row>
    <row r="1307" ht="14.25">
      <c r="B1307" s="1"/>
      <c r="C1307" s="2"/>
      <c r="D1307" s="1"/>
      <c r="E1307" s="1"/>
      <c r="F1307" s="3"/>
      <c r="G1307" s="1"/>
      <c r="I1307" s="1"/>
      <c r="J1307" s="4"/>
      <c r="P1307" s="5"/>
    </row>
    <row r="1308" ht="14.25">
      <c r="B1308" s="1"/>
      <c r="C1308" s="2"/>
      <c r="D1308" s="1"/>
      <c r="E1308" s="1"/>
      <c r="F1308" s="3"/>
      <c r="G1308" s="1"/>
      <c r="I1308" s="1"/>
      <c r="J1308" s="4"/>
      <c r="P1308" s="5"/>
    </row>
    <row r="1309" ht="14.25">
      <c r="B1309" s="1"/>
      <c r="C1309" s="2"/>
      <c r="D1309" s="1"/>
      <c r="E1309" s="1"/>
      <c r="F1309" s="3"/>
      <c r="G1309" s="1"/>
      <c r="I1309" s="1"/>
      <c r="J1309" s="4"/>
      <c r="P1309" s="5"/>
    </row>
    <row r="1310" ht="14.25">
      <c r="B1310" s="1"/>
      <c r="C1310" s="2"/>
      <c r="D1310" s="1"/>
      <c r="E1310" s="1"/>
      <c r="F1310" s="3"/>
      <c r="G1310" s="1"/>
      <c r="I1310" s="1"/>
      <c r="J1310" s="4"/>
      <c r="P1310" s="5"/>
    </row>
    <row r="1311" ht="14.25">
      <c r="B1311" s="1"/>
      <c r="C1311" s="2"/>
      <c r="D1311" s="1"/>
      <c r="E1311" s="1"/>
      <c r="F1311" s="3"/>
      <c r="G1311" s="1"/>
      <c r="I1311" s="1"/>
      <c r="J1311" s="4"/>
      <c r="P1311" s="5"/>
    </row>
    <row r="1312" ht="14.25">
      <c r="B1312" s="1"/>
      <c r="C1312" s="2"/>
      <c r="D1312" s="1"/>
      <c r="E1312" s="1"/>
      <c r="F1312" s="3"/>
      <c r="G1312" s="1"/>
      <c r="I1312" s="1"/>
      <c r="J1312" s="4"/>
      <c r="P1312" s="5"/>
    </row>
    <row r="1313" ht="14.25">
      <c r="B1313" s="1"/>
      <c r="C1313" s="2"/>
      <c r="D1313" s="1"/>
      <c r="E1313" s="1"/>
      <c r="F1313" s="3"/>
      <c r="G1313" s="1"/>
      <c r="I1313" s="1"/>
      <c r="J1313" s="4"/>
      <c r="P1313" s="5"/>
    </row>
    <row r="1314" ht="14.25">
      <c r="B1314" s="1"/>
      <c r="C1314" s="2"/>
      <c r="D1314" s="1"/>
      <c r="E1314" s="1"/>
      <c r="F1314" s="3"/>
      <c r="G1314" s="1"/>
      <c r="I1314" s="1"/>
      <c r="J1314" s="4"/>
      <c r="P1314" s="5"/>
    </row>
    <row r="1315" ht="14.25">
      <c r="B1315" s="1"/>
      <c r="C1315" s="2"/>
      <c r="D1315" s="1"/>
      <c r="E1315" s="1"/>
      <c r="F1315" s="3"/>
      <c r="G1315" s="1"/>
      <c r="I1315" s="1"/>
      <c r="J1315" s="4"/>
      <c r="P1315" s="5"/>
    </row>
    <row r="1316" ht="14.25">
      <c r="B1316" s="1"/>
      <c r="C1316" s="2"/>
      <c r="D1316" s="1"/>
      <c r="E1316" s="1"/>
      <c r="F1316" s="3"/>
      <c r="G1316" s="1"/>
      <c r="I1316" s="1"/>
      <c r="J1316" s="4"/>
      <c r="P1316" s="5"/>
    </row>
    <row r="1317" ht="14.25">
      <c r="B1317" s="1"/>
      <c r="C1317" s="2"/>
      <c r="D1317" s="1"/>
      <c r="E1317" s="1"/>
      <c r="F1317" s="3"/>
      <c r="G1317" s="1"/>
      <c r="I1317" s="1"/>
      <c r="J1317" s="4"/>
      <c r="P1317" s="5"/>
    </row>
    <row r="1318" ht="14.25">
      <c r="B1318" s="1"/>
      <c r="C1318" s="2"/>
      <c r="D1318" s="1"/>
      <c r="E1318" s="1"/>
      <c r="F1318" s="3"/>
      <c r="G1318" s="1"/>
      <c r="I1318" s="1"/>
      <c r="J1318" s="4"/>
      <c r="P1318" s="5"/>
    </row>
    <row r="1319" ht="14.25">
      <c r="B1319" s="1"/>
      <c r="C1319" s="2"/>
      <c r="D1319" s="1"/>
      <c r="E1319" s="1"/>
      <c r="F1319" s="3"/>
      <c r="G1319" s="1"/>
      <c r="I1319" s="1"/>
      <c r="J1319" s="4"/>
      <c r="P1319" s="5"/>
    </row>
    <row r="1320" ht="14.25">
      <c r="B1320" s="1"/>
      <c r="C1320" s="2"/>
      <c r="D1320" s="1"/>
      <c r="E1320" s="1"/>
      <c r="F1320" s="3"/>
      <c r="G1320" s="1"/>
      <c r="I1320" s="1"/>
      <c r="J1320" s="4"/>
      <c r="P1320" s="5"/>
    </row>
    <row r="1321" ht="14.25">
      <c r="B1321" s="1"/>
      <c r="C1321" s="2"/>
      <c r="D1321" s="1"/>
      <c r="E1321" s="1"/>
      <c r="F1321" s="3"/>
      <c r="G1321" s="1"/>
      <c r="I1321" s="1"/>
      <c r="J1321" s="4"/>
      <c r="P1321" s="5"/>
    </row>
    <row r="1322" ht="14.25">
      <c r="B1322" s="1"/>
      <c r="C1322" s="2"/>
      <c r="D1322" s="1"/>
      <c r="E1322" s="1"/>
      <c r="F1322" s="3"/>
      <c r="G1322" s="1"/>
      <c r="I1322" s="1"/>
      <c r="J1322" s="4"/>
      <c r="P1322" s="5"/>
    </row>
    <row r="1323" ht="14.25">
      <c r="B1323" s="1"/>
      <c r="C1323" s="2"/>
      <c r="D1323" s="1"/>
      <c r="E1323" s="1"/>
      <c r="F1323" s="3"/>
      <c r="G1323" s="1"/>
      <c r="I1323" s="1"/>
      <c r="J1323" s="4"/>
      <c r="P1323" s="5"/>
    </row>
    <row r="1324" ht="14.25">
      <c r="B1324" s="1"/>
      <c r="C1324" s="2"/>
      <c r="D1324" s="1"/>
      <c r="E1324" s="1"/>
      <c r="F1324" s="3"/>
      <c r="G1324" s="1"/>
      <c r="I1324" s="1"/>
      <c r="J1324" s="4"/>
      <c r="P1324" s="5"/>
    </row>
    <row r="1325" ht="14.25">
      <c r="B1325" s="1"/>
      <c r="C1325" s="2"/>
      <c r="D1325" s="1"/>
      <c r="E1325" s="1"/>
      <c r="F1325" s="3"/>
      <c r="G1325" s="1"/>
      <c r="I1325" s="1"/>
      <c r="J1325" s="4"/>
      <c r="P1325" s="5"/>
    </row>
    <row r="1326" ht="14.25">
      <c r="B1326" s="1"/>
      <c r="C1326" s="2"/>
      <c r="D1326" s="1"/>
      <c r="E1326" s="1"/>
      <c r="F1326" s="3"/>
      <c r="G1326" s="1"/>
      <c r="I1326" s="1"/>
      <c r="J1326" s="4"/>
      <c r="P1326" s="5"/>
    </row>
    <row r="1327" ht="14.25">
      <c r="B1327" s="1"/>
      <c r="C1327" s="2"/>
      <c r="D1327" s="1"/>
      <c r="E1327" s="1"/>
      <c r="F1327" s="3"/>
      <c r="G1327" s="1"/>
      <c r="I1327" s="1"/>
      <c r="J1327" s="4"/>
      <c r="P1327" s="5"/>
    </row>
    <row r="1328" ht="14.25">
      <c r="B1328" s="1"/>
      <c r="C1328" s="2"/>
      <c r="D1328" s="1"/>
      <c r="E1328" s="1"/>
      <c r="F1328" s="3"/>
      <c r="G1328" s="1"/>
      <c r="I1328" s="1"/>
      <c r="J1328" s="4"/>
      <c r="P1328" s="5"/>
    </row>
    <row r="1329" ht="14.25">
      <c r="B1329" s="1"/>
      <c r="C1329" s="2"/>
      <c r="D1329" s="1"/>
      <c r="E1329" s="1"/>
      <c r="F1329" s="3"/>
      <c r="G1329" s="1"/>
      <c r="I1329" s="1"/>
      <c r="J1329" s="4"/>
      <c r="P1329" s="5"/>
    </row>
    <row r="1330" ht="14.25">
      <c r="B1330" s="1"/>
      <c r="C1330" s="2"/>
      <c r="D1330" s="1"/>
      <c r="E1330" s="1"/>
      <c r="F1330" s="3"/>
      <c r="G1330" s="1"/>
      <c r="I1330" s="1"/>
      <c r="J1330" s="4"/>
      <c r="P1330" s="5"/>
    </row>
    <row r="1331" ht="14.25">
      <c r="B1331" s="1"/>
      <c r="C1331" s="2"/>
      <c r="D1331" s="1"/>
      <c r="E1331" s="1"/>
      <c r="F1331" s="3"/>
      <c r="G1331" s="1"/>
      <c r="I1331" s="1"/>
      <c r="J1331" s="4"/>
      <c r="P1331" s="5"/>
    </row>
    <row r="1332" ht="14.25">
      <c r="B1332" s="1"/>
      <c r="C1332" s="2"/>
      <c r="D1332" s="1"/>
      <c r="E1332" s="1"/>
      <c r="F1332" s="3"/>
      <c r="G1332" s="1"/>
      <c r="I1332" s="1"/>
      <c r="J1332" s="4"/>
      <c r="P1332" s="5"/>
    </row>
    <row r="1333" ht="14.25">
      <c r="B1333" s="1"/>
      <c r="C1333" s="2"/>
      <c r="D1333" s="1"/>
      <c r="E1333" s="1"/>
      <c r="F1333" s="3"/>
      <c r="G1333" s="1"/>
      <c r="I1333" s="1"/>
      <c r="J1333" s="4"/>
      <c r="P1333" s="5"/>
    </row>
    <row r="1334" ht="14.25">
      <c r="B1334" s="1"/>
      <c r="C1334" s="2"/>
      <c r="D1334" s="1"/>
      <c r="E1334" s="1"/>
      <c r="F1334" s="3"/>
      <c r="G1334" s="1"/>
      <c r="I1334" s="1"/>
      <c r="J1334" s="4"/>
      <c r="P1334" s="5"/>
    </row>
    <row r="1335" ht="14.25">
      <c r="B1335" s="1"/>
      <c r="C1335" s="2"/>
      <c r="D1335" s="1"/>
      <c r="E1335" s="1"/>
      <c r="F1335" s="3"/>
      <c r="G1335" s="1"/>
      <c r="I1335" s="1"/>
      <c r="J1335" s="4"/>
      <c r="P1335" s="5"/>
    </row>
    <row r="1336" ht="14.25">
      <c r="B1336" s="1"/>
      <c r="C1336" s="2"/>
      <c r="D1336" s="1"/>
      <c r="E1336" s="1"/>
      <c r="F1336" s="3"/>
      <c r="G1336" s="1"/>
      <c r="I1336" s="1"/>
      <c r="J1336" s="4"/>
      <c r="P1336" s="5"/>
    </row>
    <row r="1337" ht="14.25">
      <c r="B1337" s="1"/>
      <c r="C1337" s="2"/>
      <c r="D1337" s="1"/>
      <c r="E1337" s="1"/>
      <c r="F1337" s="3"/>
      <c r="G1337" s="1"/>
      <c r="I1337" s="1"/>
      <c r="J1337" s="4"/>
      <c r="P1337" s="5"/>
    </row>
    <row r="1338" ht="14.25">
      <c r="B1338" s="1"/>
      <c r="C1338" s="2"/>
      <c r="D1338" s="1"/>
      <c r="E1338" s="1"/>
      <c r="F1338" s="3"/>
      <c r="G1338" s="1"/>
      <c r="I1338" s="1"/>
      <c r="J1338" s="4"/>
      <c r="P1338" s="5"/>
    </row>
    <row r="1339" ht="14.25">
      <c r="B1339" s="1"/>
      <c r="C1339" s="2"/>
      <c r="D1339" s="1"/>
      <c r="E1339" s="1"/>
      <c r="F1339" s="3"/>
      <c r="G1339" s="1"/>
      <c r="I1339" s="1"/>
      <c r="J1339" s="4"/>
      <c r="P1339" s="5"/>
    </row>
    <row r="1340" ht="14.25">
      <c r="B1340" s="1"/>
      <c r="C1340" s="2"/>
      <c r="D1340" s="1"/>
      <c r="E1340" s="1"/>
      <c r="F1340" s="3"/>
      <c r="G1340" s="1"/>
      <c r="I1340" s="1"/>
      <c r="J1340" s="4"/>
      <c r="P1340" s="5"/>
    </row>
    <row r="1341" ht="14.25">
      <c r="B1341" s="1"/>
      <c r="C1341" s="2"/>
      <c r="D1341" s="1"/>
      <c r="E1341" s="1"/>
      <c r="F1341" s="3"/>
      <c r="G1341" s="1"/>
      <c r="I1341" s="1"/>
      <c r="J1341" s="4"/>
      <c r="P1341" s="5"/>
    </row>
    <row r="1342" ht="14.25">
      <c r="B1342" s="1"/>
      <c r="C1342" s="2"/>
      <c r="D1342" s="1"/>
      <c r="E1342" s="1"/>
      <c r="F1342" s="3"/>
      <c r="G1342" s="1"/>
      <c r="I1342" s="1"/>
      <c r="J1342" s="4"/>
      <c r="P1342" s="5"/>
    </row>
    <row r="1343" ht="14.25">
      <c r="B1343" s="1"/>
      <c r="C1343" s="2"/>
      <c r="D1343" s="1"/>
      <c r="E1343" s="1"/>
      <c r="F1343" s="3"/>
      <c r="G1343" s="1"/>
      <c r="I1343" s="1"/>
      <c r="J1343" s="4"/>
      <c r="P1343" s="5"/>
    </row>
    <row r="1344" ht="14.25">
      <c r="B1344" s="1"/>
      <c r="C1344" s="2"/>
      <c r="D1344" s="1"/>
      <c r="E1344" s="1"/>
      <c r="F1344" s="3"/>
      <c r="G1344" s="1"/>
      <c r="I1344" s="1"/>
      <c r="J1344" s="4"/>
      <c r="P1344" s="5"/>
    </row>
    <row r="1345" ht="14.25">
      <c r="B1345" s="1"/>
      <c r="C1345" s="2"/>
      <c r="D1345" s="1"/>
      <c r="E1345" s="1"/>
      <c r="F1345" s="3"/>
      <c r="G1345" s="1"/>
      <c r="I1345" s="1"/>
      <c r="J1345" s="4"/>
      <c r="P1345" s="5"/>
    </row>
    <row r="1346" ht="14.25">
      <c r="B1346" s="1"/>
      <c r="C1346" s="2"/>
      <c r="D1346" s="1"/>
      <c r="E1346" s="1"/>
      <c r="F1346" s="3"/>
      <c r="G1346" s="1"/>
      <c r="I1346" s="1"/>
      <c r="J1346" s="4"/>
      <c r="P1346" s="5"/>
    </row>
    <row r="1347" ht="14.25">
      <c r="B1347" s="1"/>
      <c r="C1347" s="2"/>
      <c r="D1347" s="1"/>
      <c r="E1347" s="1"/>
      <c r="F1347" s="3"/>
      <c r="G1347" s="1"/>
      <c r="I1347" s="1"/>
      <c r="J1347" s="4"/>
      <c r="P1347" s="5"/>
    </row>
    <row r="1348" ht="14.25">
      <c r="B1348" s="1"/>
      <c r="C1348" s="2"/>
      <c r="D1348" s="1"/>
      <c r="E1348" s="1"/>
      <c r="F1348" s="3"/>
      <c r="G1348" s="1"/>
      <c r="I1348" s="1"/>
      <c r="J1348" s="4"/>
      <c r="P1348" s="5"/>
    </row>
    <row r="1349" ht="14.25">
      <c r="B1349" s="1"/>
      <c r="C1349" s="2"/>
      <c r="D1349" s="1"/>
      <c r="E1349" s="1"/>
      <c r="F1349" s="3"/>
      <c r="G1349" s="1"/>
      <c r="I1349" s="1"/>
      <c r="J1349" s="4"/>
      <c r="P1349" s="5"/>
    </row>
    <row r="1350" ht="14.25">
      <c r="B1350" s="1"/>
      <c r="C1350" s="2"/>
      <c r="D1350" s="1"/>
      <c r="E1350" s="1"/>
      <c r="F1350" s="3"/>
      <c r="G1350" s="1"/>
      <c r="I1350" s="1"/>
      <c r="J1350" s="4"/>
      <c r="P1350" s="5"/>
    </row>
    <row r="1351" ht="14.25">
      <c r="B1351" s="1"/>
      <c r="C1351" s="2"/>
      <c r="D1351" s="1"/>
      <c r="E1351" s="1"/>
      <c r="F1351" s="3"/>
      <c r="G1351" s="1"/>
      <c r="I1351" s="1"/>
      <c r="J1351" s="4"/>
      <c r="P1351" s="5"/>
    </row>
    <row r="1352" ht="14.25">
      <c r="B1352" s="1"/>
      <c r="C1352" s="2"/>
      <c r="D1352" s="1"/>
      <c r="E1352" s="1"/>
      <c r="F1352" s="3"/>
      <c r="G1352" s="1"/>
      <c r="I1352" s="1"/>
      <c r="J1352" s="4"/>
      <c r="P1352" s="5"/>
    </row>
    <row r="1353" ht="14.25">
      <c r="B1353" s="1"/>
      <c r="C1353" s="2"/>
      <c r="D1353" s="1"/>
      <c r="E1353" s="1"/>
      <c r="F1353" s="3"/>
      <c r="G1353" s="1"/>
      <c r="I1353" s="1"/>
      <c r="J1353" s="4"/>
      <c r="P1353" s="5"/>
    </row>
    <row r="1354" ht="14.25">
      <c r="B1354" s="1"/>
      <c r="C1354" s="2"/>
      <c r="D1354" s="1"/>
      <c r="E1354" s="1"/>
      <c r="F1354" s="3"/>
      <c r="G1354" s="1"/>
      <c r="I1354" s="1"/>
      <c r="J1354" s="4"/>
      <c r="P1354" s="5"/>
    </row>
    <row r="1355" ht="14.25">
      <c r="B1355" s="1"/>
      <c r="C1355" s="2"/>
      <c r="D1355" s="1"/>
      <c r="E1355" s="1"/>
      <c r="F1355" s="3"/>
      <c r="G1355" s="1"/>
      <c r="I1355" s="1"/>
      <c r="J1355" s="4"/>
      <c r="P1355" s="5"/>
    </row>
    <row r="1356" ht="14.25">
      <c r="B1356" s="1"/>
      <c r="C1356" s="2"/>
      <c r="D1356" s="1"/>
      <c r="E1356" s="1"/>
      <c r="F1356" s="3"/>
      <c r="G1356" s="1"/>
      <c r="I1356" s="1"/>
      <c r="J1356" s="4"/>
      <c r="P1356" s="5"/>
    </row>
    <row r="1357" ht="14.25">
      <c r="B1357" s="1"/>
      <c r="C1357" s="2"/>
      <c r="D1357" s="1"/>
      <c r="E1357" s="1"/>
      <c r="F1357" s="3"/>
      <c r="G1357" s="1"/>
      <c r="I1357" s="1"/>
      <c r="J1357" s="4"/>
      <c r="P1357" s="5"/>
    </row>
    <row r="1358" ht="14.25">
      <c r="B1358" s="1"/>
      <c r="C1358" s="2"/>
      <c r="D1358" s="1"/>
      <c r="E1358" s="1"/>
      <c r="F1358" s="3"/>
      <c r="G1358" s="1"/>
      <c r="I1358" s="1"/>
      <c r="J1358" s="4"/>
      <c r="P1358" s="5"/>
    </row>
    <row r="1359" ht="14.25">
      <c r="B1359" s="1"/>
      <c r="C1359" s="2"/>
      <c r="D1359" s="1"/>
      <c r="E1359" s="1"/>
      <c r="F1359" s="3"/>
      <c r="G1359" s="1"/>
      <c r="I1359" s="1"/>
      <c r="J1359" s="4"/>
      <c r="P1359" s="5"/>
    </row>
    <row r="1360" ht="14.25">
      <c r="B1360" s="1"/>
      <c r="C1360" s="2"/>
      <c r="D1360" s="1"/>
      <c r="E1360" s="1"/>
      <c r="F1360" s="3"/>
      <c r="G1360" s="1"/>
      <c r="I1360" s="1"/>
      <c r="J1360" s="4"/>
      <c r="P1360" s="5"/>
    </row>
    <row r="1361" ht="14.25">
      <c r="B1361" s="1"/>
      <c r="C1361" s="2"/>
      <c r="D1361" s="1"/>
      <c r="E1361" s="1"/>
      <c r="F1361" s="3"/>
      <c r="G1361" s="1"/>
      <c r="I1361" s="1"/>
      <c r="J1361" s="4"/>
      <c r="P1361" s="5"/>
    </row>
    <row r="1362" ht="14.25">
      <c r="B1362" s="1"/>
      <c r="C1362" s="2"/>
      <c r="D1362" s="1"/>
      <c r="E1362" s="1"/>
      <c r="F1362" s="3"/>
      <c r="G1362" s="1"/>
      <c r="I1362" s="1"/>
      <c r="J1362" s="4"/>
      <c r="P1362" s="5"/>
    </row>
    <row r="1363" ht="14.25">
      <c r="B1363" s="1"/>
      <c r="C1363" s="2"/>
      <c r="D1363" s="1"/>
      <c r="E1363" s="1"/>
      <c r="F1363" s="3"/>
      <c r="G1363" s="1"/>
      <c r="I1363" s="1"/>
      <c r="J1363" s="4"/>
      <c r="P1363" s="5"/>
    </row>
    <row r="1364" ht="14.25">
      <c r="B1364" s="1"/>
      <c r="C1364" s="2"/>
      <c r="D1364" s="1"/>
      <c r="E1364" s="1"/>
      <c r="F1364" s="3"/>
      <c r="G1364" s="1"/>
      <c r="I1364" s="1"/>
      <c r="J1364" s="4"/>
      <c r="P1364" s="5"/>
    </row>
    <row r="1365" ht="14.25">
      <c r="B1365" s="1"/>
      <c r="C1365" s="2"/>
      <c r="D1365" s="1"/>
      <c r="E1365" s="1"/>
      <c r="F1365" s="3"/>
      <c r="G1365" s="1"/>
      <c r="I1365" s="1"/>
      <c r="J1365" s="4"/>
      <c r="P1365" s="5"/>
    </row>
    <row r="1366" ht="14.25">
      <c r="B1366" s="1"/>
      <c r="C1366" s="2"/>
      <c r="D1366" s="1"/>
      <c r="E1366" s="1"/>
      <c r="F1366" s="3"/>
      <c r="G1366" s="1"/>
      <c r="I1366" s="1"/>
      <c r="J1366" s="4"/>
      <c r="P1366" s="5"/>
    </row>
    <row r="1367" ht="14.25">
      <c r="B1367" s="1"/>
      <c r="C1367" s="2"/>
      <c r="D1367" s="1"/>
      <c r="E1367" s="1"/>
      <c r="F1367" s="3"/>
      <c r="G1367" s="1"/>
      <c r="I1367" s="1"/>
      <c r="J1367" s="4"/>
      <c r="P1367" s="5"/>
    </row>
    <row r="1368" ht="14.25">
      <c r="B1368" s="1"/>
      <c r="C1368" s="2"/>
      <c r="D1368" s="1"/>
      <c r="E1368" s="1"/>
      <c r="F1368" s="3"/>
      <c r="G1368" s="1"/>
      <c r="I1368" s="1"/>
      <c r="J1368" s="4"/>
      <c r="P1368" s="5"/>
    </row>
    <row r="1369" ht="14.25">
      <c r="B1369" s="1"/>
      <c r="C1369" s="2"/>
      <c r="D1369" s="1"/>
      <c r="E1369" s="1"/>
      <c r="F1369" s="3"/>
      <c r="G1369" s="1"/>
      <c r="I1369" s="1"/>
      <c r="J1369" s="4"/>
      <c r="P1369" s="5"/>
    </row>
    <row r="1370" ht="14.25">
      <c r="B1370" s="1"/>
      <c r="C1370" s="2"/>
      <c r="D1370" s="1"/>
      <c r="E1370" s="1"/>
      <c r="F1370" s="3"/>
      <c r="G1370" s="1"/>
      <c r="I1370" s="1"/>
      <c r="J1370" s="4"/>
      <c r="P1370" s="5"/>
    </row>
    <row r="1371" ht="14.25">
      <c r="B1371" s="1"/>
      <c r="C1371" s="2"/>
      <c r="D1371" s="1"/>
      <c r="E1371" s="1"/>
      <c r="F1371" s="3"/>
      <c r="G1371" s="1"/>
      <c r="I1371" s="1"/>
      <c r="J1371" s="4"/>
      <c r="P1371" s="5"/>
    </row>
    <row r="1372" ht="14.25">
      <c r="B1372" s="1"/>
      <c r="C1372" s="2"/>
      <c r="D1372" s="1"/>
      <c r="E1372" s="1"/>
      <c r="F1372" s="3"/>
      <c r="G1372" s="1"/>
      <c r="I1372" s="1"/>
      <c r="J1372" s="4"/>
      <c r="P1372" s="5"/>
    </row>
    <row r="1373" ht="14.25">
      <c r="B1373" s="1"/>
      <c r="C1373" s="2"/>
      <c r="D1373" s="1"/>
      <c r="E1373" s="1"/>
      <c r="F1373" s="3"/>
      <c r="G1373" s="1"/>
      <c r="I1373" s="1"/>
      <c r="J1373" s="4"/>
      <c r="P1373" s="5"/>
    </row>
    <row r="1374" ht="14.25">
      <c r="B1374" s="1"/>
      <c r="C1374" s="2"/>
      <c r="D1374" s="1"/>
      <c r="E1374" s="1"/>
      <c r="F1374" s="3"/>
      <c r="G1374" s="1"/>
      <c r="I1374" s="1"/>
      <c r="J1374" s="4"/>
      <c r="P1374" s="5"/>
    </row>
    <row r="1375" ht="14.25">
      <c r="B1375" s="1"/>
      <c r="C1375" s="2"/>
      <c r="D1375" s="1"/>
      <c r="E1375" s="1"/>
      <c r="F1375" s="3"/>
      <c r="G1375" s="1"/>
      <c r="I1375" s="1"/>
      <c r="J1375" s="4"/>
      <c r="P1375" s="5"/>
    </row>
    <row r="1376" ht="14.25">
      <c r="B1376" s="1"/>
      <c r="C1376" s="2"/>
      <c r="D1376" s="1"/>
      <c r="E1376" s="1"/>
      <c r="F1376" s="3"/>
      <c r="G1376" s="1"/>
      <c r="I1376" s="1"/>
      <c r="J1376" s="4"/>
      <c r="P1376" s="5"/>
    </row>
    <row r="1377" ht="14.25">
      <c r="B1377" s="1"/>
      <c r="C1377" s="2"/>
      <c r="D1377" s="1"/>
      <c r="E1377" s="1"/>
      <c r="F1377" s="3"/>
      <c r="G1377" s="1"/>
      <c r="I1377" s="1"/>
      <c r="J1377" s="4"/>
      <c r="P1377" s="5"/>
    </row>
    <row r="1378" ht="14.25">
      <c r="B1378" s="1"/>
      <c r="C1378" s="2"/>
      <c r="D1378" s="1"/>
      <c r="E1378" s="1"/>
      <c r="F1378" s="3"/>
      <c r="G1378" s="1"/>
      <c r="I1378" s="1"/>
      <c r="J1378" s="4"/>
      <c r="P1378" s="5"/>
    </row>
    <row r="1379" ht="14.25">
      <c r="B1379" s="1"/>
      <c r="C1379" s="2"/>
      <c r="D1379" s="1"/>
      <c r="E1379" s="1"/>
      <c r="F1379" s="3"/>
      <c r="G1379" s="1"/>
      <c r="I1379" s="1"/>
      <c r="J1379" s="4"/>
      <c r="P1379" s="5"/>
    </row>
    <row r="1380" ht="14.25">
      <c r="B1380" s="1"/>
      <c r="C1380" s="2"/>
      <c r="D1380" s="1"/>
      <c r="E1380" s="1"/>
      <c r="F1380" s="3"/>
      <c r="G1380" s="1"/>
      <c r="I1380" s="1"/>
      <c r="J1380" s="4"/>
      <c r="P1380" s="5"/>
    </row>
    <row r="1381" ht="14.25">
      <c r="B1381" s="1"/>
      <c r="C1381" s="2"/>
      <c r="D1381" s="1"/>
      <c r="E1381" s="1"/>
      <c r="F1381" s="3"/>
      <c r="G1381" s="1"/>
      <c r="I1381" s="1"/>
      <c r="J1381" s="4"/>
      <c r="P1381" s="5"/>
    </row>
    <row r="1382" ht="14.25">
      <c r="B1382" s="1"/>
      <c r="C1382" s="2"/>
      <c r="D1382" s="1"/>
      <c r="E1382" s="1"/>
      <c r="F1382" s="3"/>
      <c r="G1382" s="1"/>
      <c r="I1382" s="1"/>
      <c r="J1382" s="4"/>
      <c r="P1382" s="5"/>
    </row>
    <row r="1383" ht="14.25">
      <c r="B1383" s="1"/>
      <c r="C1383" s="2"/>
      <c r="D1383" s="1"/>
      <c r="E1383" s="1"/>
      <c r="F1383" s="3"/>
      <c r="G1383" s="1"/>
      <c r="I1383" s="1"/>
      <c r="J1383" s="4"/>
      <c r="P1383" s="5"/>
    </row>
    <row r="1384" ht="14.25">
      <c r="B1384" s="1"/>
      <c r="C1384" s="2"/>
      <c r="D1384" s="1"/>
      <c r="E1384" s="1"/>
      <c r="F1384" s="3"/>
      <c r="G1384" s="1"/>
      <c r="I1384" s="1"/>
      <c r="J1384" s="4"/>
      <c r="P1384" s="5"/>
    </row>
    <row r="1385" ht="14.25">
      <c r="B1385" s="1"/>
      <c r="C1385" s="2"/>
      <c r="D1385" s="1"/>
      <c r="E1385" s="1"/>
      <c r="F1385" s="3"/>
      <c r="G1385" s="1"/>
      <c r="I1385" s="1"/>
      <c r="J1385" s="4"/>
      <c r="P1385" s="5"/>
    </row>
    <row r="1386" ht="14.25">
      <c r="B1386" s="1"/>
      <c r="C1386" s="2"/>
      <c r="D1386" s="1"/>
      <c r="E1386" s="1"/>
      <c r="F1386" s="3"/>
      <c r="G1386" s="1"/>
      <c r="I1386" s="1"/>
      <c r="J1386" s="4"/>
      <c r="P1386" s="5"/>
    </row>
    <row r="1387" ht="14.25">
      <c r="B1387" s="1"/>
      <c r="C1387" s="2"/>
      <c r="D1387" s="1"/>
      <c r="E1387" s="1"/>
      <c r="F1387" s="3"/>
      <c r="G1387" s="1"/>
      <c r="I1387" s="1"/>
      <c r="J1387" s="4"/>
      <c r="P1387" s="5"/>
    </row>
    <row r="1388" ht="14.25">
      <c r="B1388" s="1"/>
      <c r="C1388" s="2"/>
      <c r="D1388" s="1"/>
      <c r="E1388" s="1"/>
      <c r="F1388" s="3"/>
      <c r="G1388" s="1"/>
      <c r="I1388" s="1"/>
      <c r="J1388" s="4"/>
      <c r="P1388" s="5"/>
    </row>
    <row r="1389" ht="14.25">
      <c r="B1389" s="1"/>
      <c r="C1389" s="2"/>
      <c r="D1389" s="1"/>
      <c r="E1389" s="1"/>
      <c r="F1389" s="3"/>
      <c r="G1389" s="1"/>
      <c r="I1389" s="1"/>
      <c r="J1389" s="4"/>
      <c r="P1389" s="5"/>
    </row>
    <row r="1390" ht="14.25">
      <c r="B1390" s="1"/>
      <c r="C1390" s="2"/>
      <c r="D1390" s="1"/>
      <c r="E1390" s="1"/>
      <c r="F1390" s="3"/>
      <c r="G1390" s="1"/>
      <c r="I1390" s="1"/>
      <c r="J1390" s="4"/>
      <c r="P1390" s="5"/>
    </row>
    <row r="1391" ht="14.25">
      <c r="B1391" s="1"/>
      <c r="C1391" s="2"/>
      <c r="D1391" s="1"/>
      <c r="E1391" s="1"/>
      <c r="F1391" s="3"/>
      <c r="G1391" s="1"/>
      <c r="I1391" s="1"/>
      <c r="J1391" s="4"/>
      <c r="P1391" s="5"/>
    </row>
    <row r="1392" ht="14.25">
      <c r="B1392" s="1"/>
      <c r="C1392" s="2"/>
      <c r="D1392" s="1"/>
      <c r="E1392" s="1"/>
      <c r="F1392" s="3"/>
      <c r="G1392" s="1"/>
      <c r="I1392" s="1"/>
      <c r="J1392" s="4"/>
      <c r="P1392" s="5"/>
    </row>
    <row r="1393" ht="14.25">
      <c r="B1393" s="1"/>
      <c r="C1393" s="2"/>
      <c r="D1393" s="1"/>
      <c r="E1393" s="1"/>
      <c r="F1393" s="3"/>
      <c r="G1393" s="1"/>
      <c r="I1393" s="1"/>
      <c r="J1393" s="4"/>
      <c r="P1393" s="5"/>
    </row>
    <row r="1394" ht="14.25">
      <c r="B1394" s="1"/>
      <c r="C1394" s="2"/>
      <c r="D1394" s="1"/>
      <c r="E1394" s="1"/>
      <c r="F1394" s="3"/>
      <c r="G1394" s="1"/>
      <c r="I1394" s="1"/>
      <c r="J1394" s="4"/>
      <c r="P1394" s="5"/>
    </row>
    <row r="1395" ht="14.25">
      <c r="B1395" s="1"/>
      <c r="C1395" s="2"/>
      <c r="D1395" s="1"/>
      <c r="E1395" s="1"/>
      <c r="F1395" s="3"/>
      <c r="G1395" s="1"/>
      <c r="I1395" s="1"/>
      <c r="J1395" s="4"/>
      <c r="P1395" s="5"/>
    </row>
    <row r="1396" ht="14.25">
      <c r="B1396" s="1"/>
      <c r="C1396" s="2"/>
      <c r="D1396" s="1"/>
      <c r="E1396" s="1"/>
      <c r="F1396" s="3"/>
      <c r="G1396" s="1"/>
      <c r="I1396" s="1"/>
      <c r="J1396" s="4"/>
      <c r="P1396" s="5"/>
    </row>
    <row r="1397" ht="14.25">
      <c r="B1397" s="1"/>
      <c r="C1397" s="2"/>
      <c r="D1397" s="1"/>
      <c r="E1397" s="1"/>
      <c r="F1397" s="3"/>
      <c r="G1397" s="1"/>
      <c r="I1397" s="1"/>
      <c r="J1397" s="4"/>
      <c r="P1397" s="5"/>
    </row>
    <row r="1398" ht="14.25">
      <c r="B1398" s="1"/>
      <c r="C1398" s="2"/>
      <c r="D1398" s="1"/>
      <c r="E1398" s="1"/>
      <c r="F1398" s="3"/>
      <c r="G1398" s="1"/>
      <c r="I1398" s="1"/>
      <c r="J1398" s="4"/>
      <c r="P1398" s="5"/>
    </row>
    <row r="1399" ht="14.25">
      <c r="B1399" s="1"/>
      <c r="C1399" s="2"/>
      <c r="D1399" s="1"/>
      <c r="E1399" s="1"/>
      <c r="F1399" s="3"/>
      <c r="G1399" s="1"/>
      <c r="I1399" s="1"/>
      <c r="J1399" s="4"/>
      <c r="P1399" s="5"/>
    </row>
    <row r="1400" ht="14.25">
      <c r="B1400" s="1"/>
      <c r="C1400" s="2"/>
      <c r="D1400" s="1"/>
      <c r="E1400" s="1"/>
      <c r="F1400" s="3"/>
      <c r="G1400" s="1"/>
      <c r="I1400" s="1"/>
      <c r="J1400" s="4"/>
      <c r="P1400" s="5"/>
    </row>
    <row r="1401" ht="14.25">
      <c r="B1401" s="1"/>
      <c r="C1401" s="2"/>
      <c r="D1401" s="1"/>
      <c r="E1401" s="1"/>
      <c r="F1401" s="3"/>
      <c r="G1401" s="1"/>
      <c r="I1401" s="1"/>
      <c r="J1401" s="4"/>
      <c r="P1401" s="5"/>
    </row>
    <row r="1402" ht="14.25">
      <c r="B1402" s="1"/>
      <c r="C1402" s="2"/>
      <c r="D1402" s="1"/>
      <c r="E1402" s="1"/>
      <c r="F1402" s="3"/>
      <c r="G1402" s="1"/>
      <c r="I1402" s="1"/>
      <c r="J1402" s="4"/>
      <c r="P1402" s="5"/>
    </row>
    <row r="1403" ht="14.25">
      <c r="B1403" s="1"/>
      <c r="C1403" s="2"/>
      <c r="D1403" s="1"/>
      <c r="E1403" s="1"/>
      <c r="F1403" s="3"/>
      <c r="G1403" s="1"/>
      <c r="I1403" s="1"/>
      <c r="J1403" s="4"/>
      <c r="P1403" s="5"/>
    </row>
    <row r="1404" ht="14.25">
      <c r="B1404" s="1"/>
      <c r="C1404" s="2"/>
      <c r="D1404" s="1"/>
      <c r="E1404" s="1"/>
      <c r="F1404" s="3"/>
      <c r="G1404" s="1"/>
      <c r="I1404" s="1"/>
      <c r="J1404" s="4"/>
      <c r="P1404" s="5"/>
    </row>
    <row r="1405" ht="14.25">
      <c r="B1405" s="1"/>
      <c r="C1405" s="2"/>
      <c r="D1405" s="1"/>
      <c r="E1405" s="1"/>
      <c r="F1405" s="3"/>
      <c r="G1405" s="1"/>
      <c r="I1405" s="1"/>
      <c r="J1405" s="4"/>
      <c r="P1405" s="5"/>
    </row>
    <row r="1406" ht="14.25">
      <c r="B1406" s="1"/>
      <c r="C1406" s="2"/>
      <c r="D1406" s="1"/>
      <c r="E1406" s="1"/>
      <c r="F1406" s="3"/>
      <c r="G1406" s="1"/>
      <c r="I1406" s="1"/>
      <c r="J1406" s="4"/>
      <c r="P1406" s="5"/>
    </row>
    <row r="1407" ht="14.25">
      <c r="B1407" s="1"/>
      <c r="C1407" s="2"/>
      <c r="D1407" s="1"/>
      <c r="E1407" s="1"/>
      <c r="F1407" s="3"/>
      <c r="G1407" s="1"/>
      <c r="I1407" s="1"/>
      <c r="J1407" s="4"/>
      <c r="P1407" s="5"/>
    </row>
    <row r="1408" ht="14.25">
      <c r="B1408" s="1"/>
      <c r="C1408" s="2"/>
      <c r="D1408" s="1"/>
      <c r="E1408" s="1"/>
      <c r="F1408" s="3"/>
      <c r="G1408" s="1"/>
      <c r="I1408" s="1"/>
      <c r="J1408" s="4"/>
      <c r="P1408" s="5"/>
    </row>
    <row r="1409" ht="14.25">
      <c r="B1409" s="1"/>
      <c r="C1409" s="2"/>
      <c r="D1409" s="1"/>
      <c r="E1409" s="1"/>
      <c r="F1409" s="3"/>
      <c r="G1409" s="1"/>
      <c r="I1409" s="1"/>
      <c r="J1409" s="4"/>
      <c r="P1409" s="5"/>
    </row>
    <row r="1410" ht="14.25">
      <c r="B1410" s="1"/>
      <c r="C1410" s="2"/>
      <c r="D1410" s="1"/>
      <c r="E1410" s="1"/>
      <c r="F1410" s="3"/>
      <c r="G1410" s="1"/>
      <c r="I1410" s="1"/>
      <c r="J1410" s="4"/>
      <c r="P1410" s="5"/>
    </row>
    <row r="1411" ht="14.25">
      <c r="B1411" s="1"/>
      <c r="C1411" s="2"/>
      <c r="D1411" s="1"/>
      <c r="E1411" s="1"/>
      <c r="F1411" s="3"/>
      <c r="G1411" s="1"/>
      <c r="I1411" s="1"/>
      <c r="J1411" s="4"/>
      <c r="P1411" s="5"/>
    </row>
    <row r="1412" ht="14.25">
      <c r="B1412" s="1"/>
      <c r="C1412" s="2"/>
      <c r="D1412" s="1"/>
      <c r="E1412" s="1"/>
      <c r="F1412" s="3"/>
      <c r="G1412" s="1"/>
      <c r="I1412" s="1"/>
      <c r="J1412" s="4"/>
      <c r="P1412" s="5"/>
    </row>
    <row r="1413" ht="14.25">
      <c r="B1413" s="1"/>
      <c r="C1413" s="2"/>
      <c r="D1413" s="1"/>
      <c r="E1413" s="1"/>
      <c r="F1413" s="3"/>
      <c r="G1413" s="1"/>
      <c r="I1413" s="1"/>
      <c r="J1413" s="4"/>
      <c r="P1413" s="5"/>
    </row>
    <row r="1414" ht="14.25">
      <c r="B1414" s="1"/>
      <c r="C1414" s="2"/>
      <c r="D1414" s="1"/>
      <c r="E1414" s="1"/>
      <c r="F1414" s="3"/>
      <c r="G1414" s="1"/>
      <c r="I1414" s="1"/>
      <c r="J1414" s="4"/>
      <c r="P1414" s="5"/>
    </row>
    <row r="1415" ht="14.25">
      <c r="B1415" s="1"/>
      <c r="C1415" s="2"/>
      <c r="D1415" s="1"/>
      <c r="E1415" s="1"/>
      <c r="F1415" s="3"/>
      <c r="G1415" s="1"/>
      <c r="I1415" s="1"/>
      <c r="J1415" s="4"/>
      <c r="P1415" s="5"/>
    </row>
    <row r="1416" ht="14.25">
      <c r="B1416" s="1"/>
      <c r="C1416" s="2"/>
      <c r="D1416" s="1"/>
      <c r="E1416" s="1"/>
      <c r="F1416" s="3"/>
      <c r="G1416" s="1"/>
      <c r="I1416" s="1"/>
      <c r="J1416" s="4"/>
      <c r="P1416" s="5"/>
    </row>
    <row r="1417" ht="14.25">
      <c r="B1417" s="1"/>
      <c r="C1417" s="2"/>
      <c r="D1417" s="1"/>
      <c r="E1417" s="1"/>
      <c r="F1417" s="3"/>
      <c r="G1417" s="1"/>
      <c r="I1417" s="1"/>
      <c r="J1417" s="4"/>
      <c r="P1417" s="5"/>
    </row>
    <row r="1418" ht="14.25">
      <c r="B1418" s="1"/>
      <c r="C1418" s="2"/>
      <c r="D1418" s="1"/>
      <c r="E1418" s="1"/>
      <c r="F1418" s="3"/>
      <c r="G1418" s="1"/>
      <c r="I1418" s="1"/>
      <c r="J1418" s="4"/>
      <c r="P1418" s="5"/>
    </row>
    <row r="1419" ht="14.25">
      <c r="B1419" s="1"/>
      <c r="C1419" s="2"/>
      <c r="D1419" s="1"/>
      <c r="E1419" s="1"/>
      <c r="F1419" s="3"/>
      <c r="G1419" s="1"/>
      <c r="I1419" s="1"/>
      <c r="J1419" s="4"/>
      <c r="P1419" s="5"/>
    </row>
    <row r="1420" ht="14.25">
      <c r="B1420" s="1"/>
      <c r="C1420" s="2"/>
      <c r="D1420" s="1"/>
      <c r="E1420" s="1"/>
      <c r="F1420" s="3"/>
      <c r="G1420" s="1"/>
      <c r="I1420" s="1"/>
      <c r="J1420" s="4"/>
      <c r="P1420" s="5"/>
    </row>
    <row r="1421" ht="14.25">
      <c r="B1421" s="1"/>
      <c r="C1421" s="2"/>
      <c r="D1421" s="1"/>
      <c r="E1421" s="1"/>
      <c r="F1421" s="3"/>
      <c r="G1421" s="1"/>
      <c r="I1421" s="1"/>
      <c r="J1421" s="4"/>
      <c r="P1421" s="5"/>
    </row>
    <row r="1422" ht="14.25">
      <c r="B1422" s="1"/>
      <c r="C1422" s="2"/>
      <c r="D1422" s="1"/>
      <c r="E1422" s="1"/>
      <c r="F1422" s="3"/>
      <c r="G1422" s="1"/>
      <c r="I1422" s="1"/>
      <c r="J1422" s="4"/>
      <c r="P1422" s="5"/>
    </row>
    <row r="1423" ht="14.25">
      <c r="B1423" s="1"/>
      <c r="C1423" s="2"/>
      <c r="D1423" s="1"/>
      <c r="E1423" s="1"/>
      <c r="F1423" s="3"/>
      <c r="G1423" s="1"/>
      <c r="I1423" s="1"/>
      <c r="J1423" s="4"/>
      <c r="P1423" s="5"/>
    </row>
    <row r="1424" ht="14.25">
      <c r="B1424" s="1"/>
      <c r="C1424" s="2"/>
      <c r="D1424" s="1"/>
      <c r="E1424" s="1"/>
      <c r="F1424" s="3"/>
      <c r="G1424" s="1"/>
      <c r="I1424" s="1"/>
      <c r="J1424" s="4"/>
      <c r="P1424" s="5"/>
    </row>
    <row r="1425" ht="14.25">
      <c r="B1425" s="1"/>
      <c r="C1425" s="2"/>
      <c r="D1425" s="1"/>
      <c r="E1425" s="1"/>
      <c r="F1425" s="3"/>
      <c r="G1425" s="1"/>
      <c r="I1425" s="1"/>
      <c r="J1425" s="4"/>
      <c r="P1425" s="5"/>
    </row>
    <row r="1426" ht="14.25">
      <c r="B1426" s="1"/>
      <c r="C1426" s="2"/>
      <c r="D1426" s="1"/>
      <c r="E1426" s="1"/>
      <c r="F1426" s="3"/>
      <c r="G1426" s="1"/>
      <c r="I1426" s="1"/>
      <c r="J1426" s="4"/>
      <c r="P1426" s="5"/>
    </row>
    <row r="1427" ht="14.25">
      <c r="B1427" s="1"/>
      <c r="C1427" s="2"/>
      <c r="D1427" s="1"/>
      <c r="E1427" s="1"/>
      <c r="F1427" s="3"/>
      <c r="G1427" s="1"/>
      <c r="I1427" s="1"/>
      <c r="J1427" s="4"/>
      <c r="P1427" s="5"/>
    </row>
    <row r="1428" ht="14.25">
      <c r="B1428" s="1"/>
      <c r="C1428" s="2"/>
      <c r="D1428" s="1"/>
      <c r="E1428" s="1"/>
      <c r="F1428" s="3"/>
      <c r="G1428" s="1"/>
      <c r="I1428" s="1"/>
      <c r="J1428" s="4"/>
      <c r="P1428" s="5"/>
    </row>
    <row r="1429" ht="14.25">
      <c r="B1429" s="1"/>
      <c r="C1429" s="2"/>
      <c r="D1429" s="1"/>
      <c r="E1429" s="1"/>
      <c r="F1429" s="3"/>
      <c r="G1429" s="1"/>
      <c r="I1429" s="1"/>
      <c r="J1429" s="4"/>
      <c r="P1429" s="5"/>
    </row>
    <row r="1430" ht="14.25">
      <c r="B1430" s="1"/>
      <c r="C1430" s="2"/>
      <c r="D1430" s="1"/>
      <c r="E1430" s="1"/>
      <c r="F1430" s="3"/>
      <c r="G1430" s="1"/>
      <c r="I1430" s="1"/>
      <c r="J1430" s="4"/>
      <c r="P1430" s="5"/>
    </row>
    <row r="1431" ht="14.25">
      <c r="B1431" s="1"/>
      <c r="C1431" s="2"/>
      <c r="D1431" s="1"/>
      <c r="E1431" s="1"/>
      <c r="F1431" s="3"/>
      <c r="G1431" s="1"/>
      <c r="I1431" s="1"/>
      <c r="J1431" s="4"/>
      <c r="P1431" s="5"/>
    </row>
    <row r="1432" ht="14.25">
      <c r="B1432" s="1"/>
      <c r="C1432" s="2"/>
      <c r="D1432" s="1"/>
      <c r="E1432" s="1"/>
      <c r="F1432" s="3"/>
      <c r="G1432" s="1"/>
      <c r="I1432" s="1"/>
      <c r="J1432" s="4"/>
      <c r="P1432" s="5"/>
    </row>
    <row r="1433" ht="14.25">
      <c r="B1433" s="1"/>
      <c r="C1433" s="2"/>
      <c r="D1433" s="1"/>
      <c r="E1433" s="1"/>
      <c r="F1433" s="3"/>
      <c r="G1433" s="1"/>
      <c r="I1433" s="1"/>
      <c r="J1433" s="4"/>
      <c r="P1433" s="5"/>
    </row>
    <row r="1434" ht="14.25">
      <c r="B1434" s="1"/>
      <c r="C1434" s="2"/>
      <c r="D1434" s="1"/>
      <c r="E1434" s="1"/>
      <c r="F1434" s="3"/>
      <c r="G1434" s="1"/>
      <c r="I1434" s="1"/>
      <c r="J1434" s="4"/>
      <c r="P1434" s="5"/>
    </row>
    <row r="1435" ht="14.25">
      <c r="B1435" s="1"/>
      <c r="C1435" s="2"/>
      <c r="D1435" s="1"/>
      <c r="E1435" s="1"/>
      <c r="F1435" s="3"/>
      <c r="G1435" s="1"/>
      <c r="I1435" s="1"/>
      <c r="J1435" s="4"/>
      <c r="P1435" s="5"/>
    </row>
    <row r="1436" ht="14.25">
      <c r="B1436" s="1"/>
      <c r="C1436" s="2"/>
      <c r="D1436" s="1"/>
      <c r="E1436" s="1"/>
      <c r="F1436" s="3"/>
      <c r="G1436" s="1"/>
      <c r="I1436" s="1"/>
      <c r="J1436" s="4"/>
      <c r="P1436" s="5"/>
    </row>
    <row r="1437" ht="14.25">
      <c r="B1437" s="1"/>
      <c r="C1437" s="2"/>
      <c r="D1437" s="1"/>
      <c r="E1437" s="1"/>
      <c r="F1437" s="3"/>
      <c r="G1437" s="1"/>
      <c r="I1437" s="1"/>
      <c r="J1437" s="4"/>
      <c r="P1437" s="5"/>
    </row>
    <row r="1438" ht="14.25">
      <c r="B1438" s="1"/>
      <c r="C1438" s="2"/>
      <c r="D1438" s="1"/>
      <c r="E1438" s="1"/>
      <c r="F1438" s="3"/>
      <c r="G1438" s="1"/>
      <c r="I1438" s="1"/>
      <c r="J1438" s="4"/>
      <c r="P1438" s="5"/>
    </row>
    <row r="1439" ht="14.25">
      <c r="B1439" s="1"/>
      <c r="C1439" s="2"/>
      <c r="D1439" s="1"/>
      <c r="E1439" s="1"/>
      <c r="F1439" s="3"/>
      <c r="G1439" s="1"/>
      <c r="I1439" s="1"/>
      <c r="J1439" s="4"/>
      <c r="P1439" s="5"/>
    </row>
    <row r="1440" ht="14.25">
      <c r="B1440" s="1"/>
      <c r="C1440" s="2"/>
      <c r="D1440" s="1"/>
      <c r="E1440" s="1"/>
      <c r="F1440" s="3"/>
      <c r="G1440" s="1"/>
      <c r="I1440" s="1"/>
      <c r="J1440" s="4"/>
      <c r="P1440" s="5"/>
    </row>
    <row r="1441" ht="14.25">
      <c r="B1441" s="1"/>
      <c r="C1441" s="2"/>
      <c r="D1441" s="1"/>
      <c r="E1441" s="1"/>
      <c r="F1441" s="3"/>
      <c r="G1441" s="1"/>
      <c r="I1441" s="1"/>
      <c r="J1441" s="4"/>
      <c r="P1441" s="5"/>
    </row>
    <row r="1442" ht="14.25">
      <c r="B1442" s="1"/>
      <c r="C1442" s="2"/>
      <c r="D1442" s="1"/>
      <c r="E1442" s="1"/>
      <c r="F1442" s="3"/>
      <c r="G1442" s="1"/>
      <c r="I1442" s="1"/>
      <c r="J1442" s="4"/>
      <c r="P1442" s="5"/>
    </row>
    <row r="1443" ht="14.25">
      <c r="B1443" s="1"/>
      <c r="C1443" s="2"/>
      <c r="D1443" s="1"/>
      <c r="E1443" s="1"/>
      <c r="F1443" s="3"/>
      <c r="G1443" s="1"/>
      <c r="I1443" s="1"/>
      <c r="J1443" s="4"/>
      <c r="P1443" s="5"/>
    </row>
    <row r="1444" ht="14.25">
      <c r="B1444" s="1"/>
      <c r="C1444" s="2"/>
      <c r="D1444" s="1"/>
      <c r="E1444" s="1"/>
      <c r="F1444" s="3"/>
      <c r="G1444" s="1"/>
      <c r="I1444" s="1"/>
      <c r="J1444" s="4"/>
      <c r="P1444" s="5"/>
    </row>
    <row r="1445" ht="14.25">
      <c r="B1445" s="1"/>
      <c r="C1445" s="2"/>
      <c r="D1445" s="1"/>
      <c r="E1445" s="1"/>
      <c r="F1445" s="3"/>
      <c r="G1445" s="1"/>
      <c r="I1445" s="1"/>
      <c r="J1445" s="4"/>
      <c r="P1445" s="5"/>
    </row>
    <row r="1446" ht="14.25">
      <c r="B1446" s="1"/>
      <c r="C1446" s="2"/>
      <c r="D1446" s="1"/>
      <c r="E1446" s="1"/>
      <c r="F1446" s="3"/>
      <c r="G1446" s="1"/>
      <c r="I1446" s="1"/>
      <c r="J1446" s="4"/>
      <c r="P1446" s="5"/>
    </row>
    <row r="1447" ht="14.25">
      <c r="B1447" s="1"/>
      <c r="C1447" s="2"/>
      <c r="D1447" s="1"/>
      <c r="E1447" s="1"/>
      <c r="F1447" s="3"/>
      <c r="G1447" s="1"/>
      <c r="I1447" s="1"/>
      <c r="J1447" s="4"/>
      <c r="P1447" s="5"/>
    </row>
    <row r="1448" ht="14.25">
      <c r="B1448" s="1"/>
      <c r="C1448" s="2"/>
      <c r="D1448" s="1"/>
      <c r="E1448" s="1"/>
      <c r="F1448" s="3"/>
      <c r="G1448" s="1"/>
      <c r="I1448" s="1"/>
      <c r="J1448" s="4"/>
      <c r="P1448" s="5"/>
    </row>
    <row r="1449" ht="14.25">
      <c r="B1449" s="1"/>
      <c r="C1449" s="2"/>
      <c r="D1449" s="1"/>
      <c r="E1449" s="1"/>
      <c r="F1449" s="3"/>
      <c r="G1449" s="1"/>
      <c r="I1449" s="1"/>
      <c r="J1449" s="4"/>
      <c r="P1449" s="5"/>
    </row>
    <row r="1450" ht="14.25">
      <c r="B1450" s="1"/>
      <c r="C1450" s="2"/>
      <c r="D1450" s="1"/>
      <c r="E1450" s="1"/>
      <c r="F1450" s="3"/>
      <c r="G1450" s="1"/>
      <c r="I1450" s="1"/>
      <c r="J1450" s="4"/>
      <c r="P1450" s="5"/>
    </row>
    <row r="1451" ht="14.25">
      <c r="B1451" s="1"/>
      <c r="C1451" s="2"/>
      <c r="D1451" s="1"/>
      <c r="E1451" s="1"/>
      <c r="F1451" s="3"/>
      <c r="G1451" s="1"/>
      <c r="I1451" s="1"/>
      <c r="J1451" s="4"/>
      <c r="P1451" s="5"/>
    </row>
    <row r="1452" ht="14.25">
      <c r="B1452" s="1"/>
      <c r="C1452" s="2"/>
      <c r="D1452" s="1"/>
      <c r="E1452" s="1"/>
      <c r="F1452" s="3"/>
      <c r="G1452" s="1"/>
      <c r="I1452" s="1"/>
      <c r="J1452" s="4"/>
      <c r="P1452" s="5"/>
    </row>
    <row r="1453" ht="14.25">
      <c r="B1453" s="1"/>
      <c r="C1453" s="2"/>
      <c r="D1453" s="1"/>
      <c r="E1453" s="1"/>
      <c r="F1453" s="3"/>
      <c r="G1453" s="1"/>
      <c r="I1453" s="1"/>
      <c r="J1453" s="4"/>
      <c r="P1453" s="5"/>
    </row>
    <row r="1454" ht="14.25">
      <c r="B1454" s="1"/>
      <c r="C1454" s="2"/>
      <c r="D1454" s="1"/>
      <c r="E1454" s="1"/>
      <c r="F1454" s="3"/>
      <c r="G1454" s="1"/>
      <c r="I1454" s="1"/>
      <c r="J1454" s="4"/>
      <c r="P1454" s="5"/>
    </row>
    <row r="1455" ht="14.25">
      <c r="B1455" s="1"/>
      <c r="C1455" s="2"/>
      <c r="D1455" s="1"/>
      <c r="E1455" s="1"/>
      <c r="F1455" s="3"/>
      <c r="G1455" s="1"/>
      <c r="I1455" s="1"/>
      <c r="J1455" s="4"/>
      <c r="P1455" s="5"/>
    </row>
    <row r="1456" ht="14.25">
      <c r="B1456" s="1"/>
      <c r="C1456" s="2"/>
      <c r="D1456" s="1"/>
      <c r="E1456" s="1"/>
      <c r="F1456" s="3"/>
      <c r="G1456" s="1"/>
      <c r="I1456" s="1"/>
      <c r="J1456" s="4"/>
      <c r="P1456" s="5"/>
    </row>
    <row r="1457" ht="14.25">
      <c r="B1457" s="1"/>
      <c r="C1457" s="2"/>
      <c r="D1457" s="1"/>
      <c r="E1457" s="1"/>
      <c r="F1457" s="3"/>
      <c r="G1457" s="1"/>
      <c r="I1457" s="1"/>
      <c r="J1457" s="4"/>
      <c r="P1457" s="5"/>
    </row>
    <row r="1458" ht="14.25">
      <c r="B1458" s="1"/>
      <c r="C1458" s="2"/>
      <c r="D1458" s="1"/>
      <c r="E1458" s="1"/>
      <c r="F1458" s="3"/>
      <c r="G1458" s="1"/>
      <c r="I1458" s="1"/>
      <c r="J1458" s="4"/>
      <c r="P1458" s="5"/>
    </row>
    <row r="1459" ht="14.25">
      <c r="B1459" s="1"/>
      <c r="C1459" s="2"/>
      <c r="D1459" s="1"/>
      <c r="E1459" s="1"/>
      <c r="F1459" s="3"/>
      <c r="G1459" s="1"/>
      <c r="I1459" s="1"/>
      <c r="J1459" s="4"/>
      <c r="P1459" s="5"/>
    </row>
    <row r="1460" ht="14.25">
      <c r="B1460" s="1"/>
      <c r="C1460" s="2"/>
      <c r="D1460" s="1"/>
      <c r="E1460" s="1"/>
      <c r="F1460" s="3"/>
      <c r="G1460" s="1"/>
      <c r="I1460" s="1"/>
      <c r="J1460" s="4"/>
      <c r="P1460" s="5"/>
    </row>
    <row r="1461" ht="14.25">
      <c r="B1461" s="1"/>
      <c r="C1461" s="2"/>
      <c r="D1461" s="1"/>
      <c r="E1461" s="1"/>
      <c r="F1461" s="3"/>
      <c r="G1461" s="1"/>
      <c r="I1461" s="1"/>
      <c r="J1461" s="4"/>
      <c r="P1461" s="5"/>
    </row>
    <row r="1462" ht="14.25">
      <c r="B1462" s="1"/>
      <c r="C1462" s="2"/>
      <c r="D1462" s="1"/>
      <c r="E1462" s="1"/>
      <c r="F1462" s="3"/>
      <c r="G1462" s="1"/>
      <c r="I1462" s="1"/>
      <c r="J1462" s="4"/>
      <c r="P1462" s="5"/>
    </row>
    <row r="1463" ht="14.25">
      <c r="B1463" s="1"/>
      <c r="C1463" s="2"/>
      <c r="D1463" s="1"/>
      <c r="E1463" s="1"/>
      <c r="F1463" s="3"/>
      <c r="G1463" s="1"/>
      <c r="I1463" s="1"/>
      <c r="J1463" s="4"/>
      <c r="P1463" s="5"/>
    </row>
    <row r="1464" ht="14.25">
      <c r="B1464" s="1"/>
      <c r="C1464" s="2"/>
      <c r="D1464" s="1"/>
      <c r="E1464" s="1"/>
      <c r="F1464" s="3"/>
      <c r="G1464" s="1"/>
      <c r="I1464" s="1"/>
      <c r="J1464" s="4"/>
      <c r="P1464" s="5"/>
    </row>
    <row r="1465" ht="14.25">
      <c r="B1465" s="1"/>
      <c r="C1465" s="2"/>
      <c r="D1465" s="1"/>
      <c r="E1465" s="1"/>
      <c r="F1465" s="3"/>
      <c r="G1465" s="1"/>
      <c r="I1465" s="1"/>
      <c r="J1465" s="4"/>
      <c r="P1465" s="5"/>
    </row>
    <row r="1466" ht="14.25">
      <c r="B1466" s="1"/>
      <c r="C1466" s="2"/>
      <c r="D1466" s="1"/>
      <c r="E1466" s="1"/>
      <c r="F1466" s="3"/>
      <c r="G1466" s="1"/>
      <c r="I1466" s="1"/>
      <c r="J1466" s="4"/>
      <c r="P1466" s="5"/>
    </row>
    <row r="1467" ht="14.25">
      <c r="B1467" s="1"/>
      <c r="C1467" s="2"/>
      <c r="D1467" s="1"/>
      <c r="E1467" s="1"/>
      <c r="F1467" s="3"/>
      <c r="G1467" s="1"/>
      <c r="I1467" s="1"/>
      <c r="J1467" s="4"/>
      <c r="P1467" s="5"/>
    </row>
    <row r="1468" ht="14.25">
      <c r="B1468" s="1"/>
      <c r="C1468" s="2"/>
      <c r="D1468" s="1"/>
      <c r="E1468" s="1"/>
      <c r="F1468" s="3"/>
      <c r="G1468" s="1"/>
      <c r="I1468" s="1"/>
      <c r="J1468" s="4"/>
      <c r="P1468" s="5"/>
    </row>
    <row r="1469" ht="14.25">
      <c r="B1469" s="1"/>
      <c r="C1469" s="2"/>
      <c r="D1469" s="1"/>
      <c r="E1469" s="1"/>
      <c r="F1469" s="3"/>
      <c r="G1469" s="1"/>
      <c r="I1469" s="1"/>
      <c r="J1469" s="4"/>
      <c r="P1469" s="5"/>
    </row>
    <row r="1470" ht="14.25">
      <c r="B1470" s="1"/>
      <c r="C1470" s="2"/>
      <c r="D1470" s="1"/>
      <c r="E1470" s="1"/>
      <c r="F1470" s="3"/>
      <c r="G1470" s="1"/>
      <c r="I1470" s="1"/>
      <c r="J1470" s="4"/>
      <c r="P1470" s="5"/>
    </row>
    <row r="1471" ht="14.25">
      <c r="B1471" s="1"/>
      <c r="C1471" s="2"/>
      <c r="D1471" s="1"/>
      <c r="E1471" s="1"/>
      <c r="F1471" s="3"/>
      <c r="G1471" s="1"/>
      <c r="I1471" s="1"/>
      <c r="J1471" s="4"/>
      <c r="P1471" s="5"/>
    </row>
    <row r="1472" ht="14.25">
      <c r="B1472" s="1"/>
      <c r="C1472" s="2"/>
      <c r="D1472" s="1"/>
      <c r="E1472" s="1"/>
      <c r="F1472" s="3"/>
      <c r="G1472" s="1"/>
      <c r="I1472" s="1"/>
      <c r="J1472" s="4"/>
      <c r="P1472" s="5"/>
    </row>
    <row r="1473" ht="14.25">
      <c r="B1473" s="1"/>
      <c r="C1473" s="2"/>
      <c r="D1473" s="1"/>
      <c r="E1473" s="1"/>
      <c r="F1473" s="3"/>
      <c r="G1473" s="1"/>
      <c r="I1473" s="1"/>
      <c r="J1473" s="4"/>
      <c r="P1473" s="5"/>
    </row>
    <row r="1474" ht="14.25">
      <c r="B1474" s="1"/>
      <c r="C1474" s="2"/>
      <c r="D1474" s="1"/>
      <c r="E1474" s="1"/>
      <c r="F1474" s="3"/>
      <c r="G1474" s="1"/>
      <c r="I1474" s="1"/>
      <c r="J1474" s="4"/>
      <c r="P1474" s="5"/>
    </row>
    <row r="1475" ht="14.25">
      <c r="B1475" s="1"/>
      <c r="C1475" s="2"/>
      <c r="D1475" s="1"/>
      <c r="E1475" s="1"/>
      <c r="F1475" s="3"/>
      <c r="G1475" s="1"/>
      <c r="I1475" s="1"/>
      <c r="J1475" s="4"/>
      <c r="P1475" s="5"/>
    </row>
    <row r="1476" ht="14.25">
      <c r="B1476" s="1"/>
      <c r="C1476" s="2"/>
      <c r="D1476" s="1"/>
      <c r="E1476" s="1"/>
      <c r="F1476" s="3"/>
      <c r="G1476" s="1"/>
      <c r="I1476" s="1"/>
      <c r="J1476" s="4"/>
      <c r="P1476" s="5"/>
    </row>
    <row r="1477" ht="14.25">
      <c r="B1477" s="1"/>
      <c r="C1477" s="2"/>
      <c r="D1477" s="1"/>
      <c r="E1477" s="1"/>
      <c r="F1477" s="3"/>
      <c r="G1477" s="1"/>
      <c r="I1477" s="1"/>
      <c r="J1477" s="4"/>
      <c r="P1477" s="5"/>
    </row>
    <row r="1478" ht="14.25">
      <c r="B1478" s="1"/>
      <c r="C1478" s="2"/>
      <c r="D1478" s="1"/>
      <c r="E1478" s="1"/>
      <c r="F1478" s="3"/>
      <c r="G1478" s="1"/>
      <c r="I1478" s="1"/>
      <c r="J1478" s="4"/>
      <c r="P1478" s="5"/>
    </row>
    <row r="1479" ht="14.25">
      <c r="B1479" s="1"/>
      <c r="C1479" s="2"/>
      <c r="D1479" s="1"/>
      <c r="E1479" s="1"/>
      <c r="F1479" s="3"/>
      <c r="G1479" s="1"/>
      <c r="I1479" s="1"/>
      <c r="J1479" s="4"/>
      <c r="P1479" s="5"/>
    </row>
    <row r="1480" ht="14.25">
      <c r="B1480" s="1"/>
      <c r="C1480" s="2"/>
      <c r="D1480" s="1"/>
      <c r="E1480" s="1"/>
      <c r="F1480" s="3"/>
      <c r="G1480" s="1"/>
      <c r="I1480" s="1"/>
      <c r="J1480" s="4"/>
      <c r="P1480" s="5"/>
    </row>
    <row r="1481" ht="14.25">
      <c r="B1481" s="1"/>
      <c r="C1481" s="2"/>
      <c r="D1481" s="1"/>
      <c r="E1481" s="1"/>
      <c r="F1481" s="3"/>
      <c r="G1481" s="1"/>
      <c r="I1481" s="1"/>
      <c r="J1481" s="4"/>
      <c r="P1481" s="5"/>
    </row>
    <row r="1482" ht="14.25">
      <c r="B1482" s="1"/>
      <c r="C1482" s="2"/>
      <c r="D1482" s="1"/>
      <c r="E1482" s="1"/>
      <c r="F1482" s="3"/>
      <c r="G1482" s="1"/>
      <c r="I1482" s="1"/>
      <c r="J1482" s="4"/>
      <c r="P1482" s="5"/>
    </row>
    <row r="1483" ht="14.25">
      <c r="B1483" s="1"/>
      <c r="C1483" s="2"/>
      <c r="D1483" s="1"/>
      <c r="E1483" s="1"/>
      <c r="F1483" s="3"/>
      <c r="G1483" s="1"/>
      <c r="I1483" s="1"/>
      <c r="J1483" s="4"/>
      <c r="P1483" s="5"/>
    </row>
    <row r="1484" ht="14.25">
      <c r="B1484" s="1"/>
      <c r="C1484" s="2"/>
      <c r="D1484" s="1"/>
      <c r="E1484" s="1"/>
      <c r="F1484" s="3"/>
      <c r="G1484" s="1"/>
      <c r="I1484" s="1"/>
      <c r="J1484" s="4"/>
      <c r="P1484" s="5"/>
    </row>
    <row r="1485" ht="14.25">
      <c r="B1485" s="1"/>
      <c r="C1485" s="2"/>
      <c r="D1485" s="1"/>
      <c r="E1485" s="1"/>
      <c r="F1485" s="3"/>
      <c r="G1485" s="1"/>
      <c r="I1485" s="1"/>
      <c r="J1485" s="4"/>
      <c r="P1485" s="5"/>
    </row>
    <row r="1486" ht="14.25">
      <c r="B1486" s="1"/>
      <c r="C1486" s="2"/>
      <c r="D1486" s="1"/>
      <c r="E1486" s="1"/>
      <c r="F1486" s="3"/>
      <c r="G1486" s="1"/>
      <c r="I1486" s="1"/>
      <c r="J1486" s="4"/>
      <c r="P1486" s="5"/>
    </row>
    <row r="1487" ht="14.25">
      <c r="B1487" s="1"/>
      <c r="C1487" s="2"/>
      <c r="D1487" s="1"/>
      <c r="E1487" s="1"/>
      <c r="F1487" s="3"/>
      <c r="G1487" s="1"/>
      <c r="I1487" s="1"/>
      <c r="J1487" s="4"/>
      <c r="P1487" s="5"/>
    </row>
    <row r="1488" ht="14.25">
      <c r="B1488" s="1"/>
      <c r="C1488" s="2"/>
      <c r="D1488" s="1"/>
      <c r="E1488" s="1"/>
      <c r="F1488" s="3"/>
      <c r="G1488" s="1"/>
      <c r="I1488" s="1"/>
      <c r="J1488" s="4"/>
      <c r="P1488" s="5"/>
    </row>
    <row r="1489" ht="14.25">
      <c r="B1489" s="1"/>
      <c r="C1489" s="2"/>
      <c r="D1489" s="1"/>
      <c r="E1489" s="1"/>
      <c r="F1489" s="3"/>
      <c r="G1489" s="1"/>
      <c r="I1489" s="1"/>
      <c r="J1489" s="4"/>
      <c r="P1489" s="5"/>
    </row>
    <row r="1490" ht="14.25">
      <c r="B1490" s="1"/>
      <c r="C1490" s="2"/>
      <c r="D1490" s="1"/>
      <c r="E1490" s="1"/>
      <c r="F1490" s="3"/>
      <c r="G1490" s="1"/>
      <c r="I1490" s="1"/>
      <c r="J1490" s="4"/>
      <c r="P1490" s="5"/>
    </row>
    <row r="1491" ht="14.25">
      <c r="B1491" s="1"/>
      <c r="C1491" s="2"/>
      <c r="D1491" s="1"/>
      <c r="E1491" s="1"/>
      <c r="F1491" s="3"/>
      <c r="G1491" s="1"/>
      <c r="I1491" s="1"/>
      <c r="J1491" s="4"/>
      <c r="P1491" s="5"/>
    </row>
    <row r="1492" ht="14.25">
      <c r="B1492" s="1"/>
      <c r="C1492" s="2"/>
      <c r="D1492" s="1"/>
      <c r="E1492" s="1"/>
      <c r="F1492" s="3"/>
      <c r="G1492" s="1"/>
      <c r="I1492" s="1"/>
      <c r="J1492" s="4"/>
      <c r="P1492" s="5"/>
    </row>
    <row r="1493" ht="14.25">
      <c r="B1493" s="1"/>
      <c r="C1493" s="2"/>
      <c r="D1493" s="1"/>
      <c r="E1493" s="1"/>
      <c r="F1493" s="3"/>
      <c r="G1493" s="1"/>
      <c r="I1493" s="1"/>
      <c r="J1493" s="4"/>
      <c r="P1493" s="5"/>
    </row>
    <row r="1494" ht="14.25">
      <c r="B1494" s="1"/>
      <c r="C1494" s="2"/>
      <c r="D1494" s="1"/>
      <c r="E1494" s="1"/>
      <c r="F1494" s="3"/>
      <c r="G1494" s="1"/>
      <c r="I1494" s="1"/>
      <c r="J1494" s="4"/>
      <c r="P1494" s="5"/>
    </row>
    <row r="1495" ht="14.25">
      <c r="B1495" s="1"/>
      <c r="C1495" s="2"/>
      <c r="D1495" s="1"/>
      <c r="E1495" s="1"/>
      <c r="F1495" s="3"/>
      <c r="G1495" s="1"/>
      <c r="I1495" s="1"/>
      <c r="J1495" s="4"/>
      <c r="P1495" s="5"/>
    </row>
    <row r="1496" ht="14.25">
      <c r="B1496" s="1"/>
      <c r="C1496" s="2"/>
      <c r="D1496" s="1"/>
      <c r="E1496" s="1"/>
      <c r="F1496" s="3"/>
      <c r="G1496" s="1"/>
      <c r="I1496" s="1"/>
      <c r="J1496" s="4"/>
      <c r="P1496" s="5"/>
    </row>
    <row r="1497" ht="14.25">
      <c r="B1497" s="1"/>
      <c r="C1497" s="2"/>
      <c r="D1497" s="1"/>
      <c r="E1497" s="1"/>
      <c r="F1497" s="3"/>
      <c r="G1497" s="1"/>
      <c r="I1497" s="1"/>
      <c r="J1497" s="4"/>
      <c r="P1497" s="5"/>
    </row>
    <row r="1498" ht="14.25">
      <c r="B1498" s="1"/>
      <c r="C1498" s="2"/>
      <c r="D1498" s="1"/>
      <c r="E1498" s="1"/>
      <c r="F1498" s="3"/>
      <c r="G1498" s="1"/>
      <c r="I1498" s="1"/>
      <c r="J1498" s="4"/>
      <c r="P1498" s="5"/>
    </row>
    <row r="1499" ht="14.25">
      <c r="B1499" s="1"/>
      <c r="C1499" s="2"/>
      <c r="D1499" s="1"/>
      <c r="E1499" s="1"/>
      <c r="F1499" s="3"/>
      <c r="G1499" s="1"/>
      <c r="I1499" s="1"/>
      <c r="J1499" s="4"/>
      <c r="P1499" s="5"/>
    </row>
    <row r="1500" ht="14.25">
      <c r="B1500" s="1"/>
      <c r="C1500" s="2"/>
      <c r="D1500" s="1"/>
      <c r="E1500" s="1"/>
      <c r="F1500" s="3"/>
      <c r="G1500" s="1"/>
      <c r="I1500" s="1"/>
      <c r="J1500" s="4"/>
      <c r="P1500" s="5"/>
    </row>
    <row r="1501" ht="14.25">
      <c r="B1501" s="1"/>
      <c r="C1501" s="2"/>
      <c r="D1501" s="1"/>
      <c r="E1501" s="1"/>
      <c r="F1501" s="3"/>
      <c r="G1501" s="1"/>
      <c r="I1501" s="1"/>
      <c r="J1501" s="4"/>
      <c r="P1501" s="5"/>
    </row>
    <row r="1502" ht="14.25">
      <c r="B1502" s="1"/>
      <c r="C1502" s="2"/>
      <c r="D1502" s="1"/>
      <c r="E1502" s="1"/>
      <c r="F1502" s="3"/>
      <c r="G1502" s="1"/>
      <c r="I1502" s="1"/>
      <c r="J1502" s="4"/>
      <c r="P1502" s="5"/>
    </row>
    <row r="1503" ht="14.25">
      <c r="B1503" s="1"/>
      <c r="C1503" s="2"/>
      <c r="D1503" s="1"/>
      <c r="E1503" s="1"/>
      <c r="F1503" s="3"/>
      <c r="G1503" s="1"/>
      <c r="I1503" s="1"/>
      <c r="J1503" s="4"/>
      <c r="P1503" s="5"/>
    </row>
    <row r="1504" ht="14.25">
      <c r="B1504" s="1"/>
      <c r="C1504" s="2"/>
      <c r="D1504" s="1"/>
      <c r="E1504" s="1"/>
      <c r="F1504" s="3"/>
      <c r="G1504" s="1"/>
      <c r="I1504" s="1"/>
      <c r="J1504" s="4"/>
      <c r="P1504" s="5"/>
    </row>
    <row r="1505" ht="14.25">
      <c r="B1505" s="1"/>
      <c r="C1505" s="2"/>
      <c r="D1505" s="1"/>
      <c r="E1505" s="1"/>
      <c r="F1505" s="3"/>
      <c r="G1505" s="1"/>
      <c r="I1505" s="1"/>
      <c r="J1505" s="4"/>
      <c r="P1505" s="5"/>
    </row>
    <row r="1506" ht="14.25">
      <c r="B1506" s="1"/>
      <c r="C1506" s="2"/>
      <c r="D1506" s="1"/>
      <c r="E1506" s="1"/>
      <c r="F1506" s="3"/>
      <c r="G1506" s="1"/>
      <c r="I1506" s="1"/>
      <c r="J1506" s="4"/>
      <c r="P1506" s="5"/>
    </row>
    <row r="1507" ht="14.25">
      <c r="B1507" s="1"/>
      <c r="C1507" s="2"/>
      <c r="D1507" s="1"/>
      <c r="E1507" s="1"/>
      <c r="F1507" s="3"/>
      <c r="G1507" s="1"/>
      <c r="I1507" s="1"/>
      <c r="J1507" s="4"/>
      <c r="P1507" s="5"/>
    </row>
    <row r="1508" ht="14.25">
      <c r="B1508" s="1"/>
      <c r="C1508" s="2"/>
      <c r="D1508" s="1"/>
      <c r="E1508" s="1"/>
      <c r="F1508" s="3"/>
      <c r="G1508" s="1"/>
      <c r="I1508" s="1"/>
      <c r="J1508" s="4"/>
      <c r="P1508" s="5"/>
    </row>
    <row r="1509" ht="14.25">
      <c r="B1509" s="1"/>
      <c r="C1509" s="2"/>
      <c r="D1509" s="1"/>
      <c r="E1509" s="1"/>
      <c r="F1509" s="3"/>
      <c r="G1509" s="1"/>
      <c r="I1509" s="1"/>
      <c r="J1509" s="4"/>
      <c r="P1509" s="5"/>
    </row>
    <row r="1510" ht="14.25">
      <c r="B1510" s="1"/>
      <c r="C1510" s="2"/>
      <c r="D1510" s="1"/>
      <c r="E1510" s="1"/>
      <c r="F1510" s="3"/>
      <c r="G1510" s="1"/>
      <c r="I1510" s="1"/>
      <c r="J1510" s="4"/>
      <c r="P1510" s="5"/>
    </row>
    <row r="1511" ht="14.25">
      <c r="B1511" s="1"/>
      <c r="C1511" s="2"/>
      <c r="D1511" s="1"/>
      <c r="E1511" s="1"/>
      <c r="F1511" s="3"/>
      <c r="G1511" s="1"/>
      <c r="I1511" s="1"/>
      <c r="J1511" s="4"/>
      <c r="P1511" s="5"/>
    </row>
    <row r="1512" ht="14.25">
      <c r="B1512" s="1"/>
      <c r="C1512" s="2"/>
      <c r="D1512" s="1"/>
      <c r="E1512" s="1"/>
      <c r="F1512" s="3"/>
      <c r="G1512" s="1"/>
      <c r="I1512" s="1"/>
      <c r="J1512" s="4"/>
      <c r="P1512" s="5"/>
    </row>
    <row r="1513" ht="14.25">
      <c r="B1513" s="1"/>
      <c r="C1513" s="2"/>
      <c r="D1513" s="1"/>
      <c r="E1513" s="1"/>
      <c r="F1513" s="3"/>
      <c r="G1513" s="1"/>
      <c r="I1513" s="1"/>
      <c r="J1513" s="4"/>
      <c r="P1513" s="5"/>
    </row>
    <row r="1514" ht="14.25">
      <c r="B1514" s="1"/>
      <c r="C1514" s="2"/>
      <c r="D1514" s="1"/>
      <c r="E1514" s="1"/>
      <c r="F1514" s="3"/>
      <c r="G1514" s="1"/>
      <c r="I1514" s="1"/>
      <c r="J1514" s="4"/>
      <c r="P1514" s="5"/>
    </row>
    <row r="1515" ht="14.25">
      <c r="B1515" s="1"/>
      <c r="C1515" s="2"/>
      <c r="D1515" s="1"/>
      <c r="E1515" s="1"/>
      <c r="F1515" s="3"/>
      <c r="G1515" s="1"/>
      <c r="I1515" s="1"/>
      <c r="J1515" s="4"/>
      <c r="P1515" s="5"/>
    </row>
    <row r="1516" ht="14.25">
      <c r="B1516" s="1"/>
      <c r="C1516" s="2"/>
      <c r="D1516" s="1"/>
      <c r="E1516" s="1"/>
      <c r="F1516" s="3"/>
      <c r="G1516" s="1"/>
      <c r="I1516" s="1"/>
      <c r="J1516" s="4"/>
      <c r="P1516" s="5"/>
    </row>
    <row r="1517" ht="14.25">
      <c r="B1517" s="1"/>
      <c r="C1517" s="2"/>
      <c r="D1517" s="1"/>
      <c r="E1517" s="1"/>
      <c r="F1517" s="3"/>
      <c r="G1517" s="1"/>
      <c r="I1517" s="1"/>
      <c r="J1517" s="4"/>
      <c r="P1517" s="5"/>
    </row>
    <row r="1518" ht="14.25">
      <c r="B1518" s="1"/>
      <c r="C1518" s="2"/>
      <c r="D1518" s="1"/>
      <c r="E1518" s="1"/>
      <c r="F1518" s="3"/>
      <c r="G1518" s="1"/>
      <c r="I1518" s="1"/>
      <c r="J1518" s="4"/>
      <c r="P1518" s="5"/>
    </row>
    <row r="1519" ht="14.25">
      <c r="B1519" s="1"/>
      <c r="C1519" s="2"/>
      <c r="D1519" s="1"/>
      <c r="E1519" s="1"/>
      <c r="F1519" s="3"/>
      <c r="G1519" s="1"/>
      <c r="I1519" s="1"/>
      <c r="J1519" s="4"/>
      <c r="P1519" s="5"/>
    </row>
    <row r="1520" ht="14.25">
      <c r="B1520" s="1"/>
      <c r="C1520" s="2"/>
      <c r="D1520" s="1"/>
      <c r="E1520" s="1"/>
      <c r="F1520" s="3"/>
      <c r="G1520" s="1"/>
      <c r="I1520" s="1"/>
      <c r="J1520" s="4"/>
      <c r="P1520" s="5"/>
    </row>
    <row r="1521" ht="14.25">
      <c r="B1521" s="1"/>
      <c r="C1521" s="2"/>
      <c r="D1521" s="1"/>
      <c r="E1521" s="1"/>
      <c r="F1521" s="3"/>
      <c r="G1521" s="1"/>
      <c r="I1521" s="1"/>
      <c r="J1521" s="4"/>
      <c r="P1521" s="5"/>
    </row>
    <row r="1522" ht="14.25">
      <c r="B1522" s="1"/>
      <c r="C1522" s="2"/>
      <c r="D1522" s="1"/>
      <c r="E1522" s="1"/>
      <c r="F1522" s="3"/>
      <c r="G1522" s="1"/>
      <c r="I1522" s="1"/>
      <c r="J1522" s="4"/>
      <c r="P1522" s="5"/>
    </row>
    <row r="1523" ht="14.25">
      <c r="B1523" s="1"/>
      <c r="C1523" s="2"/>
      <c r="D1523" s="1"/>
      <c r="E1523" s="1"/>
      <c r="F1523" s="3"/>
      <c r="G1523" s="1"/>
      <c r="I1523" s="1"/>
      <c r="J1523" s="4"/>
      <c r="P1523" s="5"/>
    </row>
    <row r="1524" ht="14.25">
      <c r="B1524" s="1"/>
      <c r="C1524" s="2"/>
      <c r="D1524" s="1"/>
      <c r="E1524" s="1"/>
      <c r="F1524" s="3"/>
      <c r="G1524" s="1"/>
      <c r="I1524" s="1"/>
      <c r="J1524" s="4"/>
      <c r="P1524" s="5"/>
    </row>
    <row r="1525" ht="14.25">
      <c r="B1525" s="1"/>
      <c r="C1525" s="2"/>
      <c r="D1525" s="1"/>
      <c r="E1525" s="1"/>
      <c r="F1525" s="3"/>
      <c r="G1525" s="1"/>
      <c r="I1525" s="1"/>
      <c r="J1525" s="4"/>
      <c r="P1525" s="5"/>
    </row>
    <row r="1526" ht="14.25">
      <c r="B1526" s="1"/>
      <c r="C1526" s="2"/>
      <c r="D1526" s="1"/>
      <c r="E1526" s="1"/>
      <c r="F1526" s="3"/>
      <c r="G1526" s="1"/>
      <c r="I1526" s="1"/>
      <c r="J1526" s="4"/>
      <c r="P1526" s="5"/>
    </row>
    <row r="1527" ht="14.25">
      <c r="B1527" s="1"/>
      <c r="C1527" s="2"/>
      <c r="D1527" s="1"/>
      <c r="E1527" s="1"/>
      <c r="F1527" s="3"/>
      <c r="G1527" s="1"/>
      <c r="I1527" s="1"/>
      <c r="J1527" s="4"/>
      <c r="P1527" s="5"/>
    </row>
    <row r="1528" ht="14.25">
      <c r="B1528" s="1"/>
      <c r="C1528" s="2"/>
      <c r="D1528" s="1"/>
      <c r="E1528" s="1"/>
      <c r="F1528" s="3"/>
      <c r="G1528" s="1"/>
      <c r="I1528" s="1"/>
      <c r="J1528" s="4"/>
      <c r="P1528" s="5"/>
    </row>
    <row r="1529" ht="14.25">
      <c r="B1529" s="1"/>
      <c r="C1529" s="2"/>
      <c r="D1529" s="1"/>
      <c r="E1529" s="1"/>
      <c r="F1529" s="3"/>
      <c r="G1529" s="1"/>
      <c r="I1529" s="1"/>
      <c r="J1529" s="4"/>
      <c r="P1529" s="5"/>
    </row>
    <row r="1530" ht="14.25">
      <c r="B1530" s="1"/>
      <c r="C1530" s="2"/>
      <c r="D1530" s="1"/>
      <c r="E1530" s="1"/>
      <c r="F1530" s="3"/>
      <c r="G1530" s="1"/>
      <c r="I1530" s="1"/>
      <c r="J1530" s="4"/>
      <c r="P1530" s="5"/>
    </row>
    <row r="1531" ht="14.25">
      <c r="B1531" s="1"/>
      <c r="C1531" s="2"/>
      <c r="D1531" s="1"/>
      <c r="E1531" s="1"/>
      <c r="F1531" s="3"/>
      <c r="G1531" s="1"/>
      <c r="I1531" s="1"/>
      <c r="J1531" s="4"/>
      <c r="P1531" s="5"/>
    </row>
    <row r="1532" ht="14.25">
      <c r="B1532" s="1"/>
      <c r="C1532" s="2"/>
      <c r="D1532" s="1"/>
      <c r="E1532" s="1"/>
      <c r="F1532" s="3"/>
      <c r="G1532" s="1"/>
      <c r="I1532" s="1"/>
      <c r="J1532" s="4"/>
      <c r="P1532" s="5"/>
    </row>
    <row r="1533" ht="14.25">
      <c r="B1533" s="1"/>
      <c r="C1533" s="2"/>
      <c r="D1533" s="1"/>
      <c r="E1533" s="1"/>
      <c r="F1533" s="3"/>
      <c r="G1533" s="1"/>
      <c r="I1533" s="1"/>
      <c r="J1533" s="4"/>
      <c r="P1533" s="5"/>
    </row>
    <row r="1534" ht="14.25">
      <c r="B1534" s="1"/>
      <c r="C1534" s="2"/>
      <c r="D1534" s="1"/>
      <c r="E1534" s="1"/>
      <c r="F1534" s="3"/>
      <c r="G1534" s="1"/>
      <c r="I1534" s="1"/>
      <c r="J1534" s="4"/>
      <c r="P1534" s="5"/>
    </row>
    <row r="1535" ht="14.25">
      <c r="B1535" s="1"/>
      <c r="C1535" s="2"/>
      <c r="D1535" s="1"/>
      <c r="E1535" s="1"/>
      <c r="F1535" s="3"/>
      <c r="G1535" s="1"/>
      <c r="I1535" s="1"/>
      <c r="J1535" s="4"/>
      <c r="P1535" s="5"/>
    </row>
    <row r="1536" ht="14.25">
      <c r="B1536" s="1"/>
      <c r="C1536" s="2"/>
      <c r="D1536" s="1"/>
      <c r="E1536" s="1"/>
      <c r="F1536" s="3"/>
      <c r="G1536" s="1"/>
      <c r="I1536" s="1"/>
      <c r="J1536" s="4"/>
      <c r="P1536" s="5"/>
    </row>
    <row r="1537" ht="14.25">
      <c r="B1537" s="1"/>
      <c r="C1537" s="2"/>
      <c r="D1537" s="1"/>
      <c r="E1537" s="1"/>
      <c r="F1537" s="3"/>
      <c r="G1537" s="1"/>
      <c r="I1537" s="1"/>
      <c r="J1537" s="4"/>
      <c r="P1537" s="5"/>
    </row>
    <row r="1538" ht="14.25">
      <c r="B1538" s="1"/>
      <c r="C1538" s="2"/>
      <c r="D1538" s="1"/>
      <c r="E1538" s="1"/>
      <c r="F1538" s="3"/>
      <c r="G1538" s="1"/>
      <c r="I1538" s="1"/>
      <c r="J1538" s="4"/>
      <c r="P1538" s="5"/>
    </row>
    <row r="1539" ht="14.25">
      <c r="B1539" s="1"/>
      <c r="C1539" s="2"/>
      <c r="D1539" s="1"/>
      <c r="E1539" s="1"/>
      <c r="F1539" s="3"/>
      <c r="G1539" s="1"/>
      <c r="I1539" s="1"/>
      <c r="J1539" s="4"/>
      <c r="P1539" s="5"/>
    </row>
    <row r="1540" ht="14.25">
      <c r="B1540" s="1"/>
      <c r="C1540" s="2"/>
      <c r="D1540" s="1"/>
      <c r="E1540" s="1"/>
      <c r="F1540" s="3"/>
      <c r="G1540" s="1"/>
      <c r="I1540" s="1"/>
      <c r="J1540" s="4"/>
      <c r="P1540" s="5"/>
    </row>
    <row r="1541" ht="14.25">
      <c r="B1541" s="1"/>
      <c r="C1541" s="2"/>
      <c r="D1541" s="1"/>
      <c r="E1541" s="1"/>
      <c r="F1541" s="3"/>
      <c r="G1541" s="1"/>
      <c r="I1541" s="1"/>
      <c r="J1541" s="4"/>
      <c r="P1541" s="5"/>
    </row>
    <row r="1542" ht="14.25">
      <c r="B1542" s="1"/>
      <c r="C1542" s="2"/>
      <c r="D1542" s="1"/>
      <c r="E1542" s="1"/>
      <c r="F1542" s="3"/>
      <c r="G1542" s="1"/>
      <c r="I1542" s="1"/>
      <c r="J1542" s="4"/>
      <c r="P1542" s="5"/>
    </row>
    <row r="1543" ht="14.25">
      <c r="B1543" s="1"/>
      <c r="C1543" s="2"/>
      <c r="D1543" s="1"/>
      <c r="E1543" s="1"/>
      <c r="F1543" s="3"/>
      <c r="G1543" s="1"/>
      <c r="I1543" s="1"/>
      <c r="J1543" s="4"/>
      <c r="P1543" s="5"/>
    </row>
    <row r="1544" ht="14.25">
      <c r="B1544" s="1"/>
      <c r="C1544" s="2"/>
      <c r="D1544" s="1"/>
      <c r="E1544" s="1"/>
      <c r="F1544" s="3"/>
      <c r="G1544" s="1"/>
      <c r="I1544" s="1"/>
      <c r="J1544" s="4"/>
      <c r="P1544" s="5"/>
    </row>
    <row r="1545" ht="14.25">
      <c r="B1545" s="1"/>
      <c r="C1545" s="2"/>
      <c r="D1545" s="1"/>
      <c r="E1545" s="1"/>
      <c r="F1545" s="3"/>
      <c r="G1545" s="1"/>
      <c r="I1545" s="1"/>
      <c r="J1545" s="4"/>
      <c r="P1545" s="5"/>
    </row>
    <row r="1546" ht="14.25">
      <c r="B1546" s="1"/>
      <c r="C1546" s="2"/>
      <c r="D1546" s="1"/>
      <c r="E1546" s="1"/>
      <c r="F1546" s="3"/>
      <c r="G1546" s="1"/>
      <c r="I1546" s="1"/>
      <c r="J1546" s="4"/>
      <c r="P1546" s="5"/>
    </row>
    <row r="1547" ht="14.25">
      <c r="B1547" s="1"/>
      <c r="C1547" s="2"/>
      <c r="D1547" s="1"/>
      <c r="E1547" s="1"/>
      <c r="F1547" s="3"/>
      <c r="G1547" s="1"/>
      <c r="I1547" s="1"/>
      <c r="J1547" s="4"/>
      <c r="P1547" s="5"/>
    </row>
    <row r="1548" ht="14.25">
      <c r="B1548" s="1"/>
      <c r="C1548" s="2"/>
      <c r="D1548" s="1"/>
      <c r="E1548" s="1"/>
      <c r="F1548" s="3"/>
      <c r="G1548" s="1"/>
      <c r="I1548" s="1"/>
      <c r="J1548" s="4"/>
      <c r="P1548" s="5"/>
    </row>
    <row r="1549" ht="14.25">
      <c r="B1549" s="1"/>
      <c r="C1549" s="2"/>
      <c r="D1549" s="1"/>
      <c r="E1549" s="1"/>
      <c r="F1549" s="3"/>
      <c r="G1549" s="1"/>
      <c r="I1549" s="1"/>
      <c r="J1549" s="4"/>
      <c r="P1549" s="5"/>
    </row>
    <row r="1550" ht="14.25">
      <c r="B1550" s="1"/>
      <c r="C1550" s="2"/>
      <c r="D1550" s="1"/>
      <c r="E1550" s="1"/>
      <c r="F1550" s="3"/>
      <c r="G1550" s="1"/>
      <c r="I1550" s="1"/>
      <c r="J1550" s="4"/>
      <c r="P1550" s="5"/>
    </row>
    <row r="1551" ht="14.25">
      <c r="B1551" s="1"/>
      <c r="C1551" s="2"/>
      <c r="D1551" s="1"/>
      <c r="E1551" s="1"/>
      <c r="F1551" s="3"/>
      <c r="G1551" s="1"/>
      <c r="I1551" s="1"/>
      <c r="J1551" s="4"/>
      <c r="P1551" s="5"/>
    </row>
    <row r="1552" ht="14.25">
      <c r="B1552" s="1"/>
      <c r="C1552" s="2"/>
      <c r="D1552" s="1"/>
      <c r="E1552" s="1"/>
      <c r="F1552" s="3"/>
      <c r="G1552" s="1"/>
      <c r="I1552" s="1"/>
      <c r="J1552" s="4"/>
      <c r="P1552" s="5"/>
    </row>
    <row r="1553" ht="14.25">
      <c r="B1553" s="1"/>
      <c r="C1553" s="2"/>
      <c r="D1553" s="1"/>
      <c r="E1553" s="1"/>
      <c r="F1553" s="3"/>
      <c r="G1553" s="1"/>
      <c r="I1553" s="1"/>
      <c r="J1553" s="4"/>
      <c r="P1553" s="5"/>
    </row>
    <row r="1554" ht="14.25">
      <c r="B1554" s="1"/>
      <c r="C1554" s="2"/>
      <c r="D1554" s="1"/>
      <c r="E1554" s="1"/>
      <c r="F1554" s="3"/>
      <c r="G1554" s="1"/>
      <c r="I1554" s="1"/>
      <c r="J1554" s="4"/>
      <c r="P1554" s="5"/>
    </row>
    <row r="1555" ht="14.25">
      <c r="B1555" s="1"/>
      <c r="C1555" s="2"/>
      <c r="D1555" s="1"/>
      <c r="E1555" s="1"/>
      <c r="F1555" s="3"/>
      <c r="G1555" s="1"/>
      <c r="I1555" s="1"/>
      <c r="J1555" s="4"/>
      <c r="P1555" s="5"/>
    </row>
    <row r="1556" ht="14.25">
      <c r="B1556" s="1"/>
      <c r="C1556" s="2"/>
      <c r="D1556" s="1"/>
      <c r="E1556" s="1"/>
      <c r="F1556" s="3"/>
      <c r="G1556" s="1"/>
      <c r="I1556" s="1"/>
      <c r="J1556" s="4"/>
      <c r="P1556" s="5"/>
    </row>
    <row r="1557" ht="14.25">
      <c r="B1557" s="1"/>
      <c r="C1557" s="2"/>
      <c r="D1557" s="1"/>
      <c r="E1557" s="1"/>
      <c r="F1557" s="3"/>
      <c r="G1557" s="1"/>
      <c r="I1557" s="1"/>
      <c r="J1557" s="4"/>
      <c r="P1557" s="5"/>
    </row>
    <row r="1558" ht="14.25">
      <c r="B1558" s="1"/>
      <c r="C1558" s="2"/>
      <c r="D1558" s="1"/>
      <c r="E1558" s="1"/>
      <c r="F1558" s="3"/>
      <c r="G1558" s="1"/>
      <c r="I1558" s="1"/>
      <c r="J1558" s="4"/>
      <c r="P1558" s="5"/>
    </row>
    <row r="1559" ht="14.25">
      <c r="B1559" s="1"/>
      <c r="C1559" s="2"/>
      <c r="D1559" s="1"/>
      <c r="E1559" s="1"/>
      <c r="F1559" s="3"/>
      <c r="G1559" s="1"/>
      <c r="I1559" s="1"/>
      <c r="J1559" s="4"/>
      <c r="P1559" s="5"/>
    </row>
    <row r="1560" ht="14.25">
      <c r="B1560" s="1"/>
      <c r="C1560" s="2"/>
      <c r="D1560" s="1"/>
      <c r="E1560" s="1"/>
      <c r="F1560" s="3"/>
      <c r="G1560" s="1"/>
      <c r="I1560" s="1"/>
      <c r="J1560" s="4"/>
      <c r="P1560" s="5"/>
    </row>
    <row r="1561" ht="14.25">
      <c r="B1561" s="1"/>
      <c r="C1561" s="2"/>
      <c r="D1561" s="1"/>
      <c r="E1561" s="1"/>
      <c r="F1561" s="3"/>
      <c r="G1561" s="1"/>
      <c r="I1561" s="1"/>
      <c r="J1561" s="4"/>
      <c r="P1561" s="5"/>
    </row>
    <row r="1562" ht="14.25">
      <c r="B1562" s="1"/>
      <c r="C1562" s="2"/>
      <c r="D1562" s="1"/>
      <c r="E1562" s="1"/>
      <c r="F1562" s="3"/>
      <c r="G1562" s="1"/>
      <c r="I1562" s="1"/>
      <c r="J1562" s="4"/>
      <c r="P1562" s="5"/>
    </row>
    <row r="1563" ht="14.25">
      <c r="B1563" s="1"/>
      <c r="C1563" s="2"/>
      <c r="D1563" s="1"/>
      <c r="E1563" s="1"/>
      <c r="F1563" s="3"/>
      <c r="G1563" s="1"/>
      <c r="I1563" s="1"/>
      <c r="J1563" s="4"/>
      <c r="P1563" s="5"/>
    </row>
    <row r="1564" ht="14.25">
      <c r="B1564" s="1"/>
      <c r="C1564" s="2"/>
      <c r="D1564" s="1"/>
      <c r="E1564" s="1"/>
      <c r="F1564" s="3"/>
      <c r="G1564" s="1"/>
      <c r="I1564" s="1"/>
      <c r="J1564" s="4"/>
      <c r="P1564" s="5"/>
    </row>
    <row r="1565" ht="14.25">
      <c r="B1565" s="1"/>
      <c r="C1565" s="2"/>
      <c r="D1565" s="1"/>
      <c r="E1565" s="1"/>
      <c r="F1565" s="3"/>
      <c r="G1565" s="1"/>
      <c r="I1565" s="1"/>
      <c r="J1565" s="4"/>
      <c r="P1565" s="5"/>
    </row>
    <row r="1566" ht="14.25">
      <c r="B1566" s="1"/>
      <c r="C1566" s="2"/>
      <c r="D1566" s="1"/>
      <c r="E1566" s="1"/>
      <c r="F1566" s="3"/>
      <c r="G1566" s="1"/>
      <c r="I1566" s="1"/>
      <c r="J1566" s="4"/>
      <c r="P1566" s="5"/>
    </row>
    <row r="1567" ht="14.25">
      <c r="B1567" s="1"/>
      <c r="C1567" s="2"/>
      <c r="D1567" s="1"/>
      <c r="E1567" s="1"/>
      <c r="F1567" s="3"/>
      <c r="G1567" s="1"/>
      <c r="I1567" s="1"/>
      <c r="J1567" s="4"/>
      <c r="P1567" s="5"/>
    </row>
    <row r="1568" ht="14.25">
      <c r="B1568" s="1"/>
      <c r="C1568" s="2"/>
      <c r="D1568" s="1"/>
      <c r="E1568" s="1"/>
      <c r="F1568" s="3"/>
      <c r="G1568" s="1"/>
      <c r="I1568" s="1"/>
      <c r="J1568" s="4"/>
      <c r="P1568" s="5"/>
    </row>
    <row r="1569" ht="14.25">
      <c r="B1569" s="1"/>
      <c r="C1569" s="2"/>
      <c r="D1569" s="1"/>
      <c r="E1569" s="1"/>
      <c r="F1569" s="3"/>
      <c r="G1569" s="1"/>
      <c r="I1569" s="1"/>
      <c r="J1569" s="4"/>
      <c r="P1569" s="5"/>
    </row>
    <row r="1570" ht="14.25">
      <c r="B1570" s="1"/>
      <c r="C1570" s="2"/>
      <c r="D1570" s="1"/>
      <c r="E1570" s="1"/>
      <c r="F1570" s="3"/>
      <c r="G1570" s="1"/>
      <c r="I1570" s="1"/>
      <c r="J1570" s="4"/>
      <c r="P1570" s="5"/>
    </row>
    <row r="1571" ht="14.25">
      <c r="B1571" s="1"/>
      <c r="C1571" s="2"/>
      <c r="D1571" s="1"/>
      <c r="E1571" s="1"/>
      <c r="F1571" s="3"/>
      <c r="G1571" s="1"/>
      <c r="I1571" s="1"/>
      <c r="J1571" s="4"/>
      <c r="P1571" s="5"/>
    </row>
    <row r="1572" ht="14.25">
      <c r="B1572" s="1"/>
      <c r="C1572" s="2"/>
      <c r="D1572" s="1"/>
      <c r="E1572" s="1"/>
      <c r="F1572" s="3"/>
      <c r="G1572" s="1"/>
      <c r="I1572" s="1"/>
      <c r="J1572" s="4"/>
      <c r="P1572" s="5"/>
    </row>
    <row r="1573" ht="14.25">
      <c r="B1573" s="1"/>
      <c r="C1573" s="2"/>
      <c r="D1573" s="1"/>
      <c r="E1573" s="1"/>
      <c r="F1573" s="3"/>
      <c r="G1573" s="1"/>
      <c r="I1573" s="1"/>
      <c r="J1573" s="4"/>
      <c r="P1573" s="5"/>
    </row>
    <row r="1574" ht="14.25">
      <c r="B1574" s="1"/>
      <c r="C1574" s="2"/>
      <c r="D1574" s="1"/>
      <c r="E1574" s="1"/>
      <c r="F1574" s="3"/>
      <c r="G1574" s="1"/>
      <c r="I1574" s="1"/>
      <c r="J1574" s="4"/>
      <c r="P1574" s="5"/>
    </row>
    <row r="1575" ht="14.25">
      <c r="B1575" s="1"/>
      <c r="C1575" s="2"/>
      <c r="D1575" s="1"/>
      <c r="E1575" s="1"/>
      <c r="F1575" s="3"/>
      <c r="G1575" s="1"/>
      <c r="I1575" s="1"/>
      <c r="J1575" s="4"/>
      <c r="P1575" s="5"/>
    </row>
    <row r="1576" ht="14.25">
      <c r="B1576" s="1"/>
      <c r="C1576" s="2"/>
      <c r="D1576" s="1"/>
      <c r="E1576" s="1"/>
      <c r="F1576" s="3"/>
      <c r="G1576" s="1"/>
      <c r="I1576" s="1"/>
      <c r="J1576" s="4"/>
      <c r="P1576" s="5"/>
    </row>
    <row r="1577" ht="14.25">
      <c r="B1577" s="1"/>
      <c r="C1577" s="2"/>
      <c r="D1577" s="1"/>
      <c r="E1577" s="1"/>
      <c r="F1577" s="3"/>
      <c r="G1577" s="1"/>
      <c r="I1577" s="1"/>
      <c r="J1577" s="4"/>
      <c r="P1577" s="5"/>
    </row>
    <row r="1578" ht="14.25">
      <c r="B1578" s="1"/>
      <c r="C1578" s="2"/>
      <c r="D1578" s="1"/>
      <c r="E1578" s="1"/>
      <c r="F1578" s="3"/>
      <c r="G1578" s="1"/>
      <c r="I1578" s="1"/>
      <c r="J1578" s="4"/>
      <c r="P1578" s="5"/>
    </row>
    <row r="1579" ht="14.25">
      <c r="B1579" s="1"/>
      <c r="C1579" s="2"/>
      <c r="D1579" s="1"/>
      <c r="E1579" s="1"/>
      <c r="F1579" s="3"/>
      <c r="G1579" s="1"/>
      <c r="I1579" s="1"/>
      <c r="J1579" s="4"/>
      <c r="P1579" s="5"/>
    </row>
    <row r="1580" ht="14.25">
      <c r="B1580" s="1"/>
      <c r="C1580" s="2"/>
      <c r="D1580" s="1"/>
      <c r="E1580" s="1"/>
      <c r="F1580" s="3"/>
      <c r="G1580" s="1"/>
      <c r="I1580" s="1"/>
      <c r="J1580" s="4"/>
      <c r="P1580" s="5"/>
    </row>
    <row r="1581" ht="14.25">
      <c r="B1581" s="1"/>
      <c r="C1581" s="2"/>
      <c r="D1581" s="1"/>
      <c r="E1581" s="1"/>
      <c r="F1581" s="3"/>
      <c r="G1581" s="1"/>
      <c r="I1581" s="1"/>
      <c r="J1581" s="4"/>
      <c r="P1581" s="5"/>
    </row>
    <row r="1582" ht="14.25">
      <c r="B1582" s="1"/>
      <c r="C1582" s="2"/>
      <c r="D1582" s="1"/>
      <c r="E1582" s="1"/>
      <c r="F1582" s="3"/>
      <c r="G1582" s="1"/>
      <c r="I1582" s="1"/>
      <c r="J1582" s="4"/>
      <c r="P1582" s="5"/>
    </row>
    <row r="1583" ht="14.25">
      <c r="B1583" s="1"/>
      <c r="C1583" s="2"/>
      <c r="D1583" s="1"/>
      <c r="E1583" s="1"/>
      <c r="F1583" s="3"/>
      <c r="G1583" s="1"/>
      <c r="I1583" s="1"/>
      <c r="J1583" s="4"/>
      <c r="P1583" s="5"/>
    </row>
    <row r="1584" ht="14.25">
      <c r="B1584" s="1"/>
      <c r="C1584" s="2"/>
      <c r="D1584" s="1"/>
      <c r="E1584" s="1"/>
      <c r="F1584" s="3"/>
      <c r="G1584" s="1"/>
      <c r="I1584" s="1"/>
      <c r="J1584" s="4"/>
      <c r="P1584" s="5"/>
    </row>
    <row r="1585" ht="14.25">
      <c r="B1585" s="1"/>
      <c r="C1585" s="2"/>
      <c r="D1585" s="1"/>
      <c r="E1585" s="1"/>
      <c r="F1585" s="3"/>
      <c r="G1585" s="1"/>
      <c r="I1585" s="1"/>
      <c r="J1585" s="4"/>
      <c r="P1585" s="5"/>
    </row>
    <row r="1586" ht="14.25">
      <c r="B1586" s="1"/>
      <c r="C1586" s="2"/>
      <c r="D1586" s="1"/>
      <c r="E1586" s="1"/>
      <c r="F1586" s="3"/>
      <c r="G1586" s="1"/>
      <c r="I1586" s="1"/>
      <c r="J1586" s="4"/>
      <c r="P1586" s="5"/>
    </row>
    <row r="1587" ht="14.25">
      <c r="B1587" s="1"/>
      <c r="C1587" s="2"/>
      <c r="D1587" s="1"/>
      <c r="E1587" s="1"/>
      <c r="F1587" s="3"/>
      <c r="G1587" s="1"/>
      <c r="I1587" s="1"/>
      <c r="J1587" s="4"/>
      <c r="P1587" s="5"/>
    </row>
    <row r="1588" ht="14.25">
      <c r="B1588" s="1"/>
      <c r="C1588" s="2"/>
      <c r="D1588" s="1"/>
      <c r="E1588" s="1"/>
      <c r="F1588" s="3"/>
      <c r="G1588" s="1"/>
      <c r="I1588" s="1"/>
      <c r="J1588" s="4"/>
      <c r="P1588" s="5"/>
    </row>
    <row r="1589" ht="14.25">
      <c r="B1589" s="1"/>
      <c r="C1589" s="2"/>
      <c r="D1589" s="1"/>
      <c r="E1589" s="1"/>
      <c r="F1589" s="3"/>
      <c r="G1589" s="1"/>
      <c r="I1589" s="1"/>
      <c r="J1589" s="4"/>
      <c r="P1589" s="5"/>
    </row>
    <row r="1590" ht="14.25">
      <c r="B1590" s="1"/>
      <c r="C1590" s="2"/>
      <c r="D1590" s="1"/>
      <c r="E1590" s="1"/>
      <c r="F1590" s="3"/>
      <c r="G1590" s="1"/>
      <c r="I1590" s="1"/>
      <c r="J1590" s="4"/>
      <c r="P1590" s="5"/>
    </row>
    <row r="1591" ht="14.25">
      <c r="B1591" s="1"/>
      <c r="C1591" s="2"/>
      <c r="D1591" s="1"/>
      <c r="E1591" s="1"/>
      <c r="F1591" s="3"/>
      <c r="G1591" s="1"/>
      <c r="I1591" s="1"/>
      <c r="J1591" s="4"/>
      <c r="P1591" s="5"/>
    </row>
    <row r="1592" ht="14.25">
      <c r="B1592" s="1"/>
      <c r="C1592" s="2"/>
      <c r="D1592" s="1"/>
      <c r="E1592" s="1"/>
      <c r="F1592" s="3"/>
      <c r="G1592" s="1"/>
      <c r="I1592" s="1"/>
      <c r="J1592" s="4"/>
      <c r="P1592" s="5"/>
    </row>
    <row r="1593" ht="14.25">
      <c r="B1593" s="1"/>
      <c r="C1593" s="2"/>
      <c r="D1593" s="1"/>
      <c r="E1593" s="1"/>
      <c r="F1593" s="3"/>
      <c r="G1593" s="1"/>
      <c r="I1593" s="1"/>
      <c r="J1593" s="4"/>
      <c r="P1593" s="5"/>
    </row>
    <row r="1594" ht="14.25">
      <c r="B1594" s="1"/>
      <c r="C1594" s="2"/>
      <c r="D1594" s="1"/>
      <c r="E1594" s="1"/>
      <c r="F1594" s="3"/>
      <c r="G1594" s="1"/>
      <c r="I1594" s="1"/>
      <c r="J1594" s="4"/>
      <c r="P1594" s="5"/>
    </row>
    <row r="1595" ht="14.25">
      <c r="B1595" s="1"/>
      <c r="C1595" s="2"/>
      <c r="D1595" s="1"/>
      <c r="E1595" s="1"/>
      <c r="F1595" s="3"/>
      <c r="G1595" s="1"/>
      <c r="I1595" s="1"/>
      <c r="J1595" s="4"/>
      <c r="P1595" s="5"/>
    </row>
    <row r="1596" ht="14.25">
      <c r="B1596" s="1"/>
      <c r="C1596" s="2"/>
      <c r="D1596" s="1"/>
      <c r="E1596" s="1"/>
      <c r="F1596" s="3"/>
      <c r="G1596" s="1"/>
      <c r="I1596" s="1"/>
      <c r="J1596" s="4"/>
      <c r="P1596" s="5"/>
    </row>
    <row r="1597" ht="14.25">
      <c r="B1597" s="1"/>
      <c r="C1597" s="2"/>
      <c r="D1597" s="1"/>
      <c r="E1597" s="1"/>
      <c r="F1597" s="3"/>
      <c r="G1597" s="1"/>
      <c r="I1597" s="1"/>
      <c r="J1597" s="4"/>
      <c r="P1597" s="5"/>
    </row>
    <row r="1598" ht="14.25">
      <c r="B1598" s="1"/>
      <c r="C1598" s="2"/>
      <c r="D1598" s="1"/>
      <c r="E1598" s="1"/>
      <c r="F1598" s="3"/>
      <c r="G1598" s="1"/>
      <c r="I1598" s="1"/>
      <c r="J1598" s="4"/>
      <c r="P1598" s="5"/>
    </row>
    <row r="1599" ht="14.25">
      <c r="B1599" s="1"/>
      <c r="C1599" s="2"/>
      <c r="D1599" s="1"/>
      <c r="E1599" s="1"/>
      <c r="F1599" s="3"/>
      <c r="G1599" s="1"/>
      <c r="I1599" s="1"/>
      <c r="J1599" s="4"/>
      <c r="P1599" s="5"/>
    </row>
    <row r="1600" ht="14.25">
      <c r="B1600" s="1"/>
      <c r="C1600" s="2"/>
      <c r="D1600" s="1"/>
      <c r="E1600" s="1"/>
      <c r="F1600" s="3"/>
      <c r="G1600" s="1"/>
      <c r="I1600" s="1"/>
      <c r="J1600" s="4"/>
      <c r="P1600" s="5"/>
    </row>
    <row r="1601" ht="14.25">
      <c r="B1601" s="1"/>
      <c r="C1601" s="2"/>
      <c r="D1601" s="1"/>
      <c r="E1601" s="1"/>
      <c r="F1601" s="3"/>
      <c r="G1601" s="1"/>
      <c r="I1601" s="1"/>
      <c r="J1601" s="4"/>
      <c r="P1601" s="5"/>
    </row>
    <row r="1602" ht="14.25">
      <c r="B1602" s="1"/>
      <c r="C1602" s="2"/>
      <c r="D1602" s="1"/>
      <c r="E1602" s="1"/>
      <c r="F1602" s="3"/>
      <c r="G1602" s="1"/>
      <c r="I1602" s="1"/>
      <c r="J1602" s="4"/>
      <c r="P1602" s="5"/>
    </row>
    <row r="1603" ht="14.25">
      <c r="B1603" s="1"/>
      <c r="C1603" s="2"/>
      <c r="D1603" s="1"/>
      <c r="E1603" s="1"/>
      <c r="F1603" s="3"/>
      <c r="G1603" s="1"/>
      <c r="I1603" s="1"/>
      <c r="J1603" s="4"/>
      <c r="P1603" s="5"/>
    </row>
    <row r="1604" ht="14.25">
      <c r="B1604" s="1"/>
      <c r="C1604" s="2"/>
      <c r="D1604" s="1"/>
      <c r="E1604" s="1"/>
      <c r="F1604" s="3"/>
      <c r="G1604" s="1"/>
      <c r="I1604" s="1"/>
      <c r="J1604" s="4"/>
      <c r="P1604" s="5"/>
    </row>
    <row r="1605" ht="14.25">
      <c r="B1605" s="1"/>
      <c r="C1605" s="2"/>
      <c r="D1605" s="1"/>
      <c r="E1605" s="1"/>
      <c r="F1605" s="3"/>
      <c r="G1605" s="1"/>
      <c r="I1605" s="1"/>
      <c r="J1605" s="4"/>
      <c r="P1605" s="5"/>
    </row>
    <row r="1606" ht="14.25">
      <c r="B1606" s="1"/>
      <c r="C1606" s="2"/>
      <c r="D1606" s="1"/>
      <c r="E1606" s="1"/>
      <c r="F1606" s="3"/>
      <c r="G1606" s="1"/>
      <c r="I1606" s="1"/>
      <c r="J1606" s="4"/>
      <c r="P1606" s="5"/>
    </row>
    <row r="1607" ht="14.25">
      <c r="B1607" s="1"/>
      <c r="C1607" s="2"/>
      <c r="D1607" s="1"/>
      <c r="E1607" s="1"/>
      <c r="F1607" s="3"/>
      <c r="G1607" s="1"/>
      <c r="I1607" s="1"/>
      <c r="J1607" s="4"/>
      <c r="P1607" s="5"/>
    </row>
    <row r="1608" ht="14.25">
      <c r="B1608" s="1"/>
      <c r="C1608" s="2"/>
      <c r="D1608" s="1"/>
      <c r="E1608" s="1"/>
      <c r="F1608" s="3"/>
      <c r="G1608" s="1"/>
      <c r="I1608" s="1"/>
      <c r="J1608" s="4"/>
      <c r="P1608" s="5"/>
    </row>
    <row r="1609" ht="14.25">
      <c r="B1609" s="1"/>
      <c r="C1609" s="2"/>
      <c r="D1609" s="1"/>
      <c r="E1609" s="1"/>
      <c r="F1609" s="3"/>
      <c r="G1609" s="1"/>
      <c r="I1609" s="1"/>
      <c r="J1609" s="4"/>
      <c r="P1609" s="5"/>
    </row>
    <row r="1610" ht="14.25">
      <c r="B1610" s="1"/>
      <c r="C1610" s="2"/>
      <c r="D1610" s="1"/>
      <c r="E1610" s="1"/>
      <c r="F1610" s="3"/>
      <c r="G1610" s="1"/>
      <c r="I1610" s="1"/>
      <c r="J1610" s="4"/>
      <c r="P1610" s="5"/>
    </row>
    <row r="1611" ht="14.25">
      <c r="B1611" s="1"/>
      <c r="C1611" s="2"/>
      <c r="D1611" s="1"/>
      <c r="E1611" s="1"/>
      <c r="F1611" s="3"/>
      <c r="G1611" s="1"/>
      <c r="I1611" s="1"/>
      <c r="J1611" s="4"/>
      <c r="P1611" s="5"/>
    </row>
    <row r="1612" ht="14.25">
      <c r="B1612" s="1"/>
      <c r="C1612" s="2"/>
      <c r="D1612" s="1"/>
      <c r="E1612" s="1"/>
      <c r="F1612" s="3"/>
      <c r="G1612" s="1"/>
      <c r="I1612" s="1"/>
      <c r="J1612" s="4"/>
      <c r="P1612" s="5"/>
    </row>
    <row r="1613" ht="14.25">
      <c r="B1613" s="1"/>
      <c r="C1613" s="2"/>
      <c r="D1613" s="1"/>
      <c r="E1613" s="1"/>
      <c r="F1613" s="3"/>
      <c r="G1613" s="1"/>
      <c r="I1613" s="1"/>
      <c r="J1613" s="4"/>
      <c r="P1613" s="5"/>
    </row>
    <row r="1614" ht="14.25">
      <c r="B1614" s="1"/>
      <c r="C1614" s="2"/>
      <c r="D1614" s="1"/>
      <c r="E1614" s="1"/>
      <c r="F1614" s="3"/>
      <c r="G1614" s="1"/>
      <c r="I1614" s="1"/>
      <c r="J1614" s="4"/>
      <c r="P1614" s="5"/>
    </row>
    <row r="1615" ht="14.25">
      <c r="B1615" s="1"/>
      <c r="C1615" s="2"/>
      <c r="D1615" s="1"/>
      <c r="E1615" s="1"/>
      <c r="F1615" s="3"/>
      <c r="G1615" s="1"/>
      <c r="I1615" s="1"/>
      <c r="J1615" s="4"/>
      <c r="P1615" s="5"/>
    </row>
    <row r="1616" ht="14.25">
      <c r="B1616" s="1"/>
      <c r="C1616" s="2"/>
      <c r="D1616" s="1"/>
      <c r="E1616" s="1"/>
      <c r="F1616" s="3"/>
      <c r="G1616" s="1"/>
      <c r="I1616" s="1"/>
      <c r="J1616" s="4"/>
      <c r="P1616" s="5"/>
    </row>
    <row r="1617" ht="14.25">
      <c r="B1617" s="1"/>
      <c r="C1617" s="2"/>
      <c r="D1617" s="1"/>
      <c r="E1617" s="1"/>
      <c r="F1617" s="3"/>
      <c r="G1617" s="1"/>
      <c r="I1617" s="1"/>
      <c r="J1617" s="4"/>
      <c r="P1617" s="5"/>
    </row>
    <row r="1618" ht="14.25">
      <c r="B1618" s="1"/>
      <c r="C1618" s="2"/>
      <c r="D1618" s="1"/>
      <c r="E1618" s="1"/>
      <c r="F1618" s="3"/>
      <c r="G1618" s="1"/>
      <c r="I1618" s="1"/>
      <c r="J1618" s="4"/>
      <c r="P1618" s="5"/>
    </row>
    <row r="1619" ht="14.25">
      <c r="B1619" s="1"/>
      <c r="C1619" s="2"/>
      <c r="D1619" s="1"/>
      <c r="E1619" s="1"/>
      <c r="F1619" s="3"/>
      <c r="G1619" s="1"/>
      <c r="I1619" s="1"/>
      <c r="J1619" s="4"/>
      <c r="P1619" s="5"/>
    </row>
    <row r="1620" ht="14.25">
      <c r="B1620" s="1"/>
      <c r="C1620" s="2"/>
      <c r="D1620" s="1"/>
      <c r="E1620" s="1"/>
      <c r="F1620" s="3"/>
      <c r="G1620" s="1"/>
      <c r="I1620" s="1"/>
      <c r="J1620" s="4"/>
      <c r="P1620" s="5"/>
    </row>
    <row r="1621" ht="14.25">
      <c r="B1621" s="1"/>
      <c r="C1621" s="2"/>
      <c r="D1621" s="1"/>
      <c r="E1621" s="1"/>
      <c r="F1621" s="3"/>
      <c r="G1621" s="1"/>
      <c r="I1621" s="1"/>
      <c r="J1621" s="4"/>
      <c r="P1621" s="5"/>
    </row>
    <row r="1622" ht="14.25">
      <c r="B1622" s="1"/>
      <c r="C1622" s="2"/>
      <c r="D1622" s="1"/>
      <c r="E1622" s="1"/>
      <c r="F1622" s="3"/>
      <c r="G1622" s="1"/>
      <c r="I1622" s="1"/>
      <c r="J1622" s="4"/>
      <c r="P1622" s="5"/>
    </row>
    <row r="1623" ht="14.25">
      <c r="B1623" s="1"/>
      <c r="C1623" s="2"/>
      <c r="D1623" s="1"/>
      <c r="E1623" s="1"/>
      <c r="F1623" s="3"/>
      <c r="G1623" s="1"/>
      <c r="I1623" s="1"/>
      <c r="J1623" s="4"/>
      <c r="P1623" s="5"/>
    </row>
    <row r="1624" ht="14.25">
      <c r="B1624" s="1"/>
      <c r="C1624" s="2"/>
      <c r="D1624" s="1"/>
      <c r="E1624" s="1"/>
      <c r="F1624" s="3"/>
      <c r="G1624" s="1"/>
      <c r="I1624" s="1"/>
      <c r="J1624" s="4"/>
      <c r="P1624" s="5"/>
    </row>
    <row r="1625" ht="14.25">
      <c r="B1625" s="1"/>
      <c r="C1625" s="2"/>
      <c r="D1625" s="1"/>
      <c r="E1625" s="1"/>
      <c r="F1625" s="3"/>
      <c r="G1625" s="1"/>
      <c r="I1625" s="1"/>
      <c r="J1625" s="4"/>
      <c r="P1625" s="5"/>
    </row>
    <row r="1626" ht="14.25">
      <c r="B1626" s="1"/>
      <c r="C1626" s="2"/>
      <c r="D1626" s="1"/>
      <c r="E1626" s="1"/>
      <c r="F1626" s="3"/>
      <c r="G1626" s="1"/>
      <c r="I1626" s="1"/>
      <c r="J1626" s="4"/>
      <c r="P1626" s="5"/>
    </row>
    <row r="1627" ht="14.25">
      <c r="B1627" s="1"/>
      <c r="C1627" s="2"/>
      <c r="D1627" s="1"/>
      <c r="E1627" s="1"/>
      <c r="F1627" s="3"/>
      <c r="G1627" s="1"/>
      <c r="I1627" s="1"/>
      <c r="J1627" s="4"/>
      <c r="P1627" s="5"/>
    </row>
    <row r="1628" ht="14.25">
      <c r="B1628" s="1"/>
      <c r="C1628" s="2"/>
      <c r="D1628" s="1"/>
      <c r="E1628" s="1"/>
      <c r="F1628" s="3"/>
      <c r="G1628" s="1"/>
      <c r="I1628" s="1"/>
      <c r="J1628" s="4"/>
      <c r="P1628" s="5"/>
    </row>
    <row r="1629" ht="14.25">
      <c r="B1629" s="1"/>
      <c r="C1629" s="2"/>
      <c r="D1629" s="1"/>
      <c r="E1629" s="1"/>
      <c r="F1629" s="3"/>
      <c r="G1629" s="1"/>
      <c r="I1629" s="1"/>
      <c r="J1629" s="4"/>
      <c r="P1629" s="5"/>
    </row>
    <row r="1630" ht="14.25">
      <c r="B1630" s="1"/>
      <c r="C1630" s="2"/>
      <c r="D1630" s="1"/>
      <c r="E1630" s="1"/>
      <c r="F1630" s="3"/>
      <c r="G1630" s="1"/>
      <c r="I1630" s="1"/>
      <c r="J1630" s="4"/>
      <c r="P1630" s="5"/>
    </row>
    <row r="1631" ht="14.25">
      <c r="B1631" s="1"/>
      <c r="C1631" s="2"/>
      <c r="D1631" s="1"/>
      <c r="E1631" s="1"/>
      <c r="F1631" s="3"/>
      <c r="G1631" s="1"/>
      <c r="I1631" s="1"/>
      <c r="J1631" s="4"/>
      <c r="P1631" s="5"/>
    </row>
    <row r="1632" ht="14.25">
      <c r="B1632" s="1"/>
      <c r="C1632" s="2"/>
      <c r="D1632" s="1"/>
      <c r="E1632" s="1"/>
      <c r="F1632" s="3"/>
      <c r="G1632" s="1"/>
      <c r="I1632" s="1"/>
      <c r="J1632" s="4"/>
      <c r="P1632" s="5"/>
    </row>
    <row r="1633" ht="14.25">
      <c r="B1633" s="1"/>
      <c r="C1633" s="2"/>
      <c r="D1633" s="1"/>
      <c r="E1633" s="1"/>
      <c r="F1633" s="3"/>
      <c r="G1633" s="1"/>
      <c r="I1633" s="1"/>
      <c r="J1633" s="4"/>
      <c r="P1633" s="5"/>
    </row>
    <row r="1634" ht="14.25">
      <c r="B1634" s="1"/>
      <c r="C1634" s="2"/>
      <c r="D1634" s="1"/>
      <c r="E1634" s="1"/>
      <c r="F1634" s="3"/>
      <c r="G1634" s="1"/>
      <c r="I1634" s="1"/>
      <c r="J1634" s="4"/>
      <c r="P1634" s="5"/>
    </row>
    <row r="1635" ht="14.25">
      <c r="B1635" s="1"/>
      <c r="C1635" s="2"/>
      <c r="D1635" s="1"/>
      <c r="E1635" s="1"/>
      <c r="F1635" s="3"/>
      <c r="G1635" s="1"/>
      <c r="I1635" s="1"/>
      <c r="J1635" s="4"/>
      <c r="P1635" s="5"/>
    </row>
    <row r="1636" ht="14.25">
      <c r="B1636" s="1"/>
      <c r="C1636" s="2"/>
      <c r="D1636" s="1"/>
      <c r="E1636" s="1"/>
      <c r="F1636" s="3"/>
      <c r="G1636" s="1"/>
      <c r="I1636" s="1"/>
      <c r="J1636" s="4"/>
      <c r="P1636" s="5"/>
    </row>
    <row r="1637" ht="14.25">
      <c r="B1637" s="1"/>
      <c r="C1637" s="2"/>
      <c r="D1637" s="1"/>
      <c r="E1637" s="1"/>
      <c r="F1637" s="3"/>
      <c r="G1637" s="1"/>
      <c r="I1637" s="1"/>
      <c r="J1637" s="4"/>
      <c r="P1637" s="5"/>
    </row>
    <row r="1638" ht="14.25">
      <c r="B1638" s="1"/>
      <c r="C1638" s="2"/>
      <c r="D1638" s="1"/>
      <c r="E1638" s="1"/>
      <c r="F1638" s="3"/>
      <c r="G1638" s="1"/>
      <c r="I1638" s="1"/>
      <c r="J1638" s="4"/>
      <c r="P1638" s="5"/>
    </row>
    <row r="1639" ht="14.25">
      <c r="B1639" s="1"/>
      <c r="C1639" s="2"/>
      <c r="D1639" s="1"/>
      <c r="E1639" s="1"/>
      <c r="F1639" s="3"/>
      <c r="G1639" s="1"/>
      <c r="I1639" s="1"/>
      <c r="J1639" s="4"/>
      <c r="P1639" s="5"/>
    </row>
    <row r="1640" ht="14.25">
      <c r="B1640" s="1"/>
      <c r="C1640" s="2"/>
      <c r="D1640" s="1"/>
      <c r="E1640" s="1"/>
      <c r="F1640" s="3"/>
      <c r="G1640" s="1"/>
      <c r="I1640" s="1"/>
      <c r="J1640" s="4"/>
      <c r="P1640" s="5"/>
    </row>
    <row r="1641" ht="14.25">
      <c r="B1641" s="1"/>
      <c r="C1641" s="2"/>
      <c r="D1641" s="1"/>
      <c r="E1641" s="1"/>
      <c r="F1641" s="3"/>
      <c r="G1641" s="1"/>
      <c r="I1641" s="1"/>
      <c r="J1641" s="4"/>
      <c r="P1641" s="5"/>
    </row>
    <row r="1642" ht="14.25">
      <c r="B1642" s="1"/>
      <c r="C1642" s="2"/>
      <c r="D1642" s="1"/>
      <c r="E1642" s="1"/>
      <c r="F1642" s="3"/>
      <c r="G1642" s="1"/>
      <c r="I1642" s="1"/>
      <c r="J1642" s="4"/>
      <c r="P1642" s="5"/>
    </row>
    <row r="1643" ht="14.25">
      <c r="B1643" s="1"/>
      <c r="C1643" s="2"/>
      <c r="D1643" s="1"/>
      <c r="E1643" s="1"/>
      <c r="F1643" s="3"/>
      <c r="G1643" s="1"/>
      <c r="I1643" s="1"/>
      <c r="J1643" s="4"/>
      <c r="P1643" s="5"/>
    </row>
    <row r="1644" ht="14.25">
      <c r="B1644" s="1"/>
      <c r="C1644" s="2"/>
      <c r="D1644" s="1"/>
      <c r="E1644" s="1"/>
      <c r="F1644" s="3"/>
      <c r="G1644" s="1"/>
      <c r="I1644" s="1"/>
      <c r="J1644" s="4"/>
      <c r="P1644" s="5"/>
    </row>
    <row r="1645" ht="14.25">
      <c r="B1645" s="1"/>
      <c r="C1645" s="2"/>
      <c r="D1645" s="1"/>
      <c r="E1645" s="1"/>
      <c r="F1645" s="3"/>
      <c r="G1645" s="1"/>
      <c r="I1645" s="1"/>
      <c r="J1645" s="4"/>
      <c r="P1645" s="5"/>
    </row>
    <row r="1646" ht="14.25">
      <c r="B1646" s="1"/>
      <c r="C1646" s="2"/>
      <c r="D1646" s="1"/>
      <c r="E1646" s="1"/>
      <c r="F1646" s="3"/>
      <c r="G1646" s="1"/>
      <c r="I1646" s="1"/>
      <c r="J1646" s="4"/>
      <c r="P1646" s="5"/>
    </row>
    <row r="1647" ht="14.25">
      <c r="B1647" s="1"/>
      <c r="C1647" s="2"/>
      <c r="D1647" s="1"/>
      <c r="E1647" s="1"/>
      <c r="F1647" s="3"/>
      <c r="G1647" s="1"/>
      <c r="I1647" s="1"/>
      <c r="J1647" s="4"/>
      <c r="P1647" s="5"/>
    </row>
    <row r="1648" ht="14.25">
      <c r="B1648" s="1"/>
      <c r="C1648" s="2"/>
      <c r="D1648" s="1"/>
      <c r="E1648" s="1"/>
      <c r="F1648" s="3"/>
      <c r="G1648" s="1"/>
      <c r="I1648" s="1"/>
      <c r="J1648" s="4"/>
      <c r="P1648" s="5"/>
    </row>
    <row r="1649" ht="14.25">
      <c r="B1649" s="1"/>
      <c r="C1649" s="2"/>
      <c r="D1649" s="1"/>
      <c r="E1649" s="1"/>
      <c r="F1649" s="3"/>
      <c r="G1649" s="1"/>
      <c r="I1649" s="1"/>
      <c r="J1649" s="4"/>
      <c r="P1649" s="5"/>
    </row>
    <row r="1650" ht="14.25">
      <c r="B1650" s="1"/>
      <c r="C1650" s="2"/>
      <c r="D1650" s="1"/>
      <c r="E1650" s="1"/>
      <c r="F1650" s="3"/>
      <c r="G1650" s="1"/>
      <c r="I1650" s="1"/>
      <c r="J1650" s="4"/>
      <c r="P1650" s="5"/>
    </row>
    <row r="1651" ht="14.25">
      <c r="B1651" s="1"/>
      <c r="C1651" s="2"/>
      <c r="D1651" s="1"/>
      <c r="E1651" s="1"/>
      <c r="F1651" s="3"/>
      <c r="G1651" s="1"/>
      <c r="I1651" s="1"/>
      <c r="J1651" s="4"/>
      <c r="P1651" s="5"/>
    </row>
    <row r="1652" ht="14.25">
      <c r="B1652" s="1"/>
      <c r="C1652" s="2"/>
      <c r="D1652" s="1"/>
      <c r="E1652" s="1"/>
      <c r="F1652" s="3"/>
      <c r="G1652" s="1"/>
      <c r="I1652" s="1"/>
      <c r="J1652" s="4"/>
      <c r="P1652" s="5"/>
    </row>
    <row r="1653" ht="14.25">
      <c r="B1653" s="1"/>
      <c r="C1653" s="2"/>
      <c r="D1653" s="1"/>
      <c r="E1653" s="1"/>
      <c r="F1653" s="3"/>
      <c r="G1653" s="1"/>
      <c r="I1653" s="1"/>
      <c r="J1653" s="4"/>
      <c r="P1653" s="5"/>
    </row>
    <row r="1654" ht="14.25">
      <c r="B1654" s="1"/>
      <c r="C1654" s="2"/>
      <c r="D1654" s="1"/>
      <c r="E1654" s="1"/>
      <c r="F1654" s="3"/>
      <c r="G1654" s="1"/>
      <c r="I1654" s="1"/>
      <c r="J1654" s="4"/>
      <c r="P1654" s="5"/>
    </row>
    <row r="1655" ht="14.25">
      <c r="B1655" s="1"/>
      <c r="C1655" s="2"/>
      <c r="D1655" s="1"/>
      <c r="E1655" s="1"/>
      <c r="F1655" s="3"/>
      <c r="G1655" s="1"/>
      <c r="I1655" s="1"/>
      <c r="J1655" s="4"/>
      <c r="P1655" s="5"/>
    </row>
    <row r="1656" ht="14.25">
      <c r="B1656" s="1"/>
      <c r="C1656" s="2"/>
      <c r="D1656" s="1"/>
      <c r="E1656" s="1"/>
      <c r="F1656" s="3"/>
      <c r="G1656" s="1"/>
      <c r="I1656" s="1"/>
      <c r="J1656" s="4"/>
      <c r="P1656" s="5"/>
    </row>
    <row r="1657" ht="14.25">
      <c r="B1657" s="1"/>
      <c r="C1657" s="2"/>
      <c r="D1657" s="1"/>
      <c r="E1657" s="1"/>
      <c r="F1657" s="3"/>
      <c r="G1657" s="1"/>
      <c r="I1657" s="1"/>
      <c r="J1657" s="4"/>
      <c r="P1657" s="5"/>
    </row>
    <row r="1658" ht="14.25">
      <c r="B1658" s="1"/>
      <c r="C1658" s="2"/>
      <c r="D1658" s="1"/>
      <c r="E1658" s="1"/>
      <c r="F1658" s="3"/>
      <c r="G1658" s="1"/>
      <c r="I1658" s="1"/>
      <c r="J1658" s="4"/>
      <c r="P1658" s="5"/>
    </row>
    <row r="1659" ht="14.25">
      <c r="B1659" s="1"/>
      <c r="C1659" s="2"/>
      <c r="D1659" s="1"/>
      <c r="E1659" s="1"/>
      <c r="F1659" s="3"/>
      <c r="G1659" s="1"/>
      <c r="I1659" s="1"/>
      <c r="J1659" s="4"/>
      <c r="P1659" s="5"/>
    </row>
    <row r="1660" ht="14.25">
      <c r="B1660" s="1"/>
      <c r="C1660" s="2"/>
      <c r="D1660" s="1"/>
      <c r="E1660" s="1"/>
      <c r="F1660" s="3"/>
      <c r="G1660" s="1"/>
      <c r="I1660" s="1"/>
      <c r="J1660" s="4"/>
      <c r="P1660" s="5"/>
    </row>
    <row r="1661" ht="14.25">
      <c r="B1661" s="1"/>
      <c r="C1661" s="2"/>
      <c r="D1661" s="1"/>
      <c r="E1661" s="1"/>
      <c r="F1661" s="3"/>
      <c r="G1661" s="1"/>
      <c r="I1661" s="1"/>
      <c r="J1661" s="4"/>
      <c r="P1661" s="5"/>
    </row>
    <row r="1662" ht="14.25">
      <c r="B1662" s="1"/>
      <c r="C1662" s="2"/>
      <c r="D1662" s="1"/>
      <c r="E1662" s="1"/>
      <c r="F1662" s="3"/>
      <c r="G1662" s="1"/>
      <c r="I1662" s="1"/>
      <c r="J1662" s="4"/>
      <c r="P1662" s="5"/>
    </row>
    <row r="1663" ht="14.25">
      <c r="B1663" s="1"/>
      <c r="C1663" s="2"/>
      <c r="D1663" s="1"/>
      <c r="E1663" s="1"/>
      <c r="F1663" s="3"/>
      <c r="G1663" s="1"/>
      <c r="I1663" s="1"/>
      <c r="J1663" s="4"/>
      <c r="P1663" s="5"/>
    </row>
    <row r="1664" ht="14.25">
      <c r="B1664" s="1"/>
      <c r="C1664" s="2"/>
      <c r="D1664" s="1"/>
      <c r="E1664" s="1"/>
      <c r="F1664" s="3"/>
      <c r="G1664" s="1"/>
      <c r="I1664" s="1"/>
      <c r="J1664" s="4"/>
      <c r="P1664" s="5"/>
    </row>
    <row r="1665" ht="14.25">
      <c r="B1665" s="1"/>
      <c r="C1665" s="2"/>
      <c r="D1665" s="1"/>
      <c r="E1665" s="1"/>
      <c r="F1665" s="3"/>
      <c r="G1665" s="1"/>
      <c r="I1665" s="1"/>
      <c r="J1665" s="4"/>
      <c r="P1665" s="5"/>
    </row>
    <row r="1666" ht="14.25">
      <c r="B1666" s="1"/>
      <c r="C1666" s="2"/>
      <c r="D1666" s="1"/>
      <c r="E1666" s="1"/>
      <c r="F1666" s="3"/>
      <c r="G1666" s="1"/>
      <c r="I1666" s="1"/>
      <c r="J1666" s="4"/>
      <c r="P1666" s="5"/>
    </row>
    <row r="1667" ht="14.25">
      <c r="B1667" s="1"/>
      <c r="C1667" s="2"/>
      <c r="D1667" s="1"/>
      <c r="E1667" s="1"/>
      <c r="F1667" s="3"/>
      <c r="G1667" s="1"/>
      <c r="I1667" s="1"/>
      <c r="J1667" s="4"/>
      <c r="P1667" s="5"/>
    </row>
    <row r="1668" ht="14.25">
      <c r="B1668" s="1"/>
      <c r="C1668" s="2"/>
      <c r="D1668" s="1"/>
      <c r="E1668" s="1"/>
      <c r="F1668" s="3"/>
      <c r="G1668" s="1"/>
      <c r="I1668" s="1"/>
      <c r="J1668" s="4"/>
      <c r="P1668" s="5"/>
    </row>
    <row r="1669" ht="14.25">
      <c r="B1669" s="1"/>
      <c r="C1669" s="2"/>
      <c r="D1669" s="1"/>
      <c r="E1669" s="1"/>
      <c r="F1669" s="3"/>
      <c r="G1669" s="1"/>
      <c r="I1669" s="1"/>
      <c r="J1669" s="4"/>
      <c r="P1669" s="5"/>
    </row>
    <row r="1670" ht="14.25">
      <c r="B1670" s="1"/>
      <c r="C1670" s="2"/>
      <c r="D1670" s="1"/>
      <c r="E1670" s="1"/>
      <c r="F1670" s="3"/>
      <c r="G1670" s="1"/>
      <c r="I1670" s="1"/>
      <c r="J1670" s="4"/>
      <c r="P1670" s="5"/>
    </row>
    <row r="1671" ht="14.25">
      <c r="B1671" s="1"/>
      <c r="C1671" s="2"/>
      <c r="D1671" s="1"/>
      <c r="E1671" s="1"/>
      <c r="F1671" s="3"/>
      <c r="G1671" s="1"/>
      <c r="I1671" s="1"/>
      <c r="J1671" s="4"/>
      <c r="P1671" s="5"/>
    </row>
    <row r="1672" ht="14.25">
      <c r="B1672" s="1"/>
      <c r="C1672" s="2"/>
      <c r="D1672" s="1"/>
      <c r="E1672" s="1"/>
      <c r="F1672" s="3"/>
      <c r="G1672" s="1"/>
      <c r="I1672" s="1"/>
      <c r="J1672" s="4"/>
      <c r="P1672" s="5"/>
    </row>
    <row r="1673" ht="14.25">
      <c r="B1673" s="1"/>
      <c r="C1673" s="2"/>
      <c r="D1673" s="1"/>
      <c r="E1673" s="1"/>
      <c r="F1673" s="3"/>
      <c r="G1673" s="1"/>
      <c r="I1673" s="1"/>
      <c r="J1673" s="4"/>
      <c r="P1673" s="5"/>
    </row>
    <row r="1674" ht="14.25">
      <c r="B1674" s="1"/>
      <c r="C1674" s="2"/>
      <c r="D1674" s="1"/>
      <c r="E1674" s="1"/>
      <c r="F1674" s="3"/>
      <c r="G1674" s="1"/>
      <c r="I1674" s="1"/>
      <c r="J1674" s="4"/>
      <c r="P1674" s="5"/>
    </row>
    <row r="1675" ht="14.25">
      <c r="B1675" s="1"/>
      <c r="C1675" s="2"/>
      <c r="D1675" s="1"/>
      <c r="E1675" s="1"/>
      <c r="F1675" s="3"/>
      <c r="G1675" s="1"/>
      <c r="I1675" s="1"/>
      <c r="J1675" s="4"/>
      <c r="P1675" s="5"/>
    </row>
    <row r="1676" ht="14.25">
      <c r="B1676" s="1"/>
      <c r="C1676" s="2"/>
      <c r="D1676" s="1"/>
      <c r="E1676" s="1"/>
      <c r="F1676" s="3"/>
      <c r="G1676" s="1"/>
      <c r="I1676" s="1"/>
      <c r="J1676" s="4"/>
      <c r="P1676" s="5"/>
    </row>
    <row r="1677" ht="14.25">
      <c r="B1677" s="1"/>
      <c r="C1677" s="2"/>
      <c r="D1677" s="1"/>
      <c r="E1677" s="1"/>
      <c r="F1677" s="3"/>
      <c r="G1677" s="1"/>
      <c r="I1677" s="1"/>
      <c r="J1677" s="4"/>
      <c r="P1677" s="5"/>
    </row>
    <row r="1678" ht="14.25">
      <c r="B1678" s="1"/>
      <c r="C1678" s="2"/>
      <c r="D1678" s="1"/>
      <c r="E1678" s="1"/>
      <c r="F1678" s="3"/>
      <c r="G1678" s="1"/>
      <c r="I1678" s="1"/>
      <c r="J1678" s="4"/>
      <c r="P1678" s="5"/>
    </row>
    <row r="1679" ht="14.25">
      <c r="B1679" s="1"/>
      <c r="C1679" s="2"/>
      <c r="D1679" s="1"/>
      <c r="E1679" s="1"/>
      <c r="F1679" s="3"/>
      <c r="G1679" s="1"/>
      <c r="I1679" s="1"/>
      <c r="J1679" s="4"/>
      <c r="P1679" s="5"/>
    </row>
    <row r="1680" ht="14.25">
      <c r="B1680" s="1"/>
      <c r="C1680" s="2"/>
      <c r="D1680" s="1"/>
      <c r="E1680" s="1"/>
      <c r="F1680" s="3"/>
      <c r="G1680" s="1"/>
      <c r="I1680" s="1"/>
      <c r="J1680" s="4"/>
      <c r="P1680" s="5"/>
    </row>
    <row r="1681" ht="14.25">
      <c r="B1681" s="1"/>
      <c r="C1681" s="2"/>
      <c r="D1681" s="1"/>
      <c r="E1681" s="1"/>
      <c r="F1681" s="3"/>
      <c r="G1681" s="1"/>
      <c r="I1681" s="1"/>
      <c r="J1681" s="4"/>
      <c r="P1681" s="5"/>
    </row>
    <row r="1682" ht="14.25">
      <c r="B1682" s="1"/>
      <c r="C1682" s="2"/>
      <c r="D1682" s="1"/>
      <c r="E1682" s="1"/>
      <c r="F1682" s="3"/>
      <c r="G1682" s="1"/>
      <c r="I1682" s="1"/>
      <c r="J1682" s="4"/>
      <c r="P1682" s="5"/>
    </row>
    <row r="1683" ht="14.25">
      <c r="B1683" s="1"/>
      <c r="C1683" s="2"/>
      <c r="D1683" s="1"/>
      <c r="E1683" s="1"/>
      <c r="F1683" s="3"/>
      <c r="G1683" s="1"/>
      <c r="I1683" s="1"/>
      <c r="J1683" s="4"/>
      <c r="P1683" s="5"/>
    </row>
    <row r="1684" ht="14.25">
      <c r="B1684" s="1"/>
      <c r="C1684" s="2"/>
      <c r="D1684" s="1"/>
      <c r="E1684" s="1"/>
      <c r="F1684" s="3"/>
      <c r="G1684" s="1"/>
      <c r="I1684" s="1"/>
      <c r="J1684" s="4"/>
      <c r="P1684" s="5"/>
    </row>
    <row r="1685" ht="14.25">
      <c r="B1685" s="1"/>
      <c r="C1685" s="2"/>
      <c r="D1685" s="1"/>
      <c r="E1685" s="1"/>
      <c r="F1685" s="3"/>
      <c r="G1685" s="1"/>
      <c r="I1685" s="1"/>
      <c r="J1685" s="4"/>
      <c r="P1685" s="5"/>
    </row>
    <row r="1686" ht="14.25">
      <c r="B1686" s="1"/>
      <c r="C1686" s="2"/>
      <c r="D1686" s="1"/>
      <c r="E1686" s="1"/>
      <c r="F1686" s="3"/>
      <c r="G1686" s="1"/>
      <c r="I1686" s="1"/>
      <c r="J1686" s="4"/>
      <c r="P1686" s="5"/>
    </row>
    <row r="1687" ht="14.25">
      <c r="B1687" s="1"/>
      <c r="C1687" s="2"/>
      <c r="D1687" s="1"/>
      <c r="E1687" s="1"/>
      <c r="F1687" s="3"/>
      <c r="G1687" s="1"/>
      <c r="I1687" s="1"/>
      <c r="J1687" s="4"/>
      <c r="P1687" s="5"/>
    </row>
    <row r="1688" ht="14.25">
      <c r="B1688" s="1"/>
      <c r="C1688" s="2"/>
      <c r="D1688" s="1"/>
      <c r="E1688" s="1"/>
      <c r="F1688" s="3"/>
      <c r="G1688" s="1"/>
      <c r="I1688" s="1"/>
      <c r="J1688" s="4"/>
      <c r="P1688" s="5"/>
    </row>
    <row r="1689" ht="14.25">
      <c r="B1689" s="1"/>
      <c r="C1689" s="2"/>
      <c r="D1689" s="1"/>
      <c r="E1689" s="1"/>
      <c r="F1689" s="3"/>
      <c r="G1689" s="1"/>
      <c r="I1689" s="1"/>
      <c r="J1689" s="4"/>
      <c r="P1689" s="5"/>
    </row>
    <row r="1690" ht="14.25">
      <c r="B1690" s="1"/>
      <c r="C1690" s="2"/>
      <c r="D1690" s="1"/>
      <c r="E1690" s="1"/>
      <c r="F1690" s="3"/>
      <c r="G1690" s="1"/>
      <c r="I1690" s="1"/>
      <c r="J1690" s="4"/>
      <c r="P1690" s="5"/>
    </row>
    <row r="1691" ht="14.25">
      <c r="B1691" s="1"/>
      <c r="C1691" s="2"/>
      <c r="D1691" s="1"/>
      <c r="E1691" s="1"/>
      <c r="F1691" s="3"/>
      <c r="G1691" s="1"/>
      <c r="I1691" s="1"/>
      <c r="J1691" s="4"/>
      <c r="P1691" s="5"/>
    </row>
    <row r="1692" ht="14.25">
      <c r="B1692" s="1"/>
      <c r="C1692" s="2"/>
      <c r="D1692" s="1"/>
      <c r="E1692" s="1"/>
      <c r="F1692" s="3"/>
      <c r="G1692" s="1"/>
      <c r="I1692" s="1"/>
      <c r="J1692" s="4"/>
      <c r="P1692" s="5"/>
    </row>
    <row r="1693" ht="14.25">
      <c r="B1693" s="1"/>
      <c r="C1693" s="2"/>
      <c r="D1693" s="1"/>
      <c r="E1693" s="1"/>
      <c r="F1693" s="3"/>
      <c r="G1693" s="1"/>
      <c r="I1693" s="1"/>
      <c r="J1693" s="4"/>
      <c r="P1693" s="5"/>
    </row>
    <row r="1694" ht="14.25">
      <c r="B1694" s="1"/>
      <c r="C1694" s="2"/>
      <c r="D1694" s="1"/>
      <c r="E1694" s="1"/>
      <c r="F1694" s="3"/>
      <c r="G1694" s="1"/>
      <c r="I1694" s="1"/>
      <c r="J1694" s="4"/>
      <c r="P1694" s="5"/>
    </row>
    <row r="1695" ht="14.25">
      <c r="B1695" s="1"/>
      <c r="C1695" s="2"/>
      <c r="D1695" s="1"/>
      <c r="E1695" s="1"/>
      <c r="F1695" s="3"/>
      <c r="G1695" s="1"/>
      <c r="I1695" s="1"/>
      <c r="J1695" s="4"/>
      <c r="P1695" s="5"/>
    </row>
    <row r="1696" ht="14.25">
      <c r="B1696" s="1"/>
      <c r="C1696" s="2"/>
      <c r="D1696" s="1"/>
      <c r="E1696" s="1"/>
      <c r="F1696" s="3"/>
      <c r="G1696" s="1"/>
      <c r="I1696" s="1"/>
      <c r="J1696" s="4"/>
      <c r="P1696" s="5"/>
    </row>
    <row r="1697" ht="14.25">
      <c r="B1697" s="1"/>
      <c r="C1697" s="2"/>
      <c r="D1697" s="1"/>
      <c r="E1697" s="1"/>
      <c r="F1697" s="3"/>
      <c r="G1697" s="1"/>
      <c r="I1697" s="1"/>
      <c r="J1697" s="4"/>
      <c r="P1697" s="5"/>
    </row>
    <row r="1698" ht="14.25">
      <c r="B1698" s="1"/>
      <c r="C1698" s="2"/>
      <c r="D1698" s="1"/>
      <c r="E1698" s="1"/>
      <c r="F1698" s="3"/>
      <c r="G1698" s="1"/>
      <c r="I1698" s="1"/>
      <c r="J1698" s="4"/>
      <c r="P1698" s="5"/>
    </row>
    <row r="1699" ht="14.25">
      <c r="B1699" s="1"/>
      <c r="C1699" s="2"/>
      <c r="D1699" s="1"/>
      <c r="E1699" s="1"/>
      <c r="F1699" s="3"/>
      <c r="G1699" s="1"/>
      <c r="I1699" s="1"/>
      <c r="J1699" s="4"/>
      <c r="P1699" s="5"/>
    </row>
    <row r="1700" ht="14.25">
      <c r="B1700" s="1"/>
      <c r="C1700" s="2"/>
      <c r="D1700" s="1"/>
      <c r="E1700" s="1"/>
      <c r="F1700" s="3"/>
      <c r="G1700" s="1"/>
      <c r="I1700" s="1"/>
      <c r="J1700" s="4"/>
      <c r="P1700" s="5"/>
    </row>
    <row r="1701" ht="14.25">
      <c r="B1701" s="1"/>
      <c r="C1701" s="2"/>
      <c r="D1701" s="1"/>
      <c r="E1701" s="1"/>
      <c r="F1701" s="3"/>
      <c r="G1701" s="1"/>
      <c r="I1701" s="1"/>
      <c r="J1701" s="4"/>
      <c r="P1701" s="5"/>
    </row>
    <row r="1702" ht="14.25">
      <c r="B1702" s="1"/>
      <c r="C1702" s="2"/>
      <c r="D1702" s="1"/>
      <c r="E1702" s="1"/>
      <c r="F1702" s="3"/>
      <c r="G1702" s="1"/>
      <c r="I1702" s="1"/>
      <c r="J1702" s="4"/>
      <c r="P1702" s="5"/>
    </row>
    <row r="1703" ht="14.25">
      <c r="B1703" s="1"/>
      <c r="C1703" s="2"/>
      <c r="D1703" s="1"/>
      <c r="E1703" s="1"/>
      <c r="F1703" s="3"/>
      <c r="G1703" s="1"/>
      <c r="I1703" s="1"/>
      <c r="J1703" s="4"/>
      <c r="P1703" s="5"/>
    </row>
    <row r="1704" ht="14.25">
      <c r="B1704" s="1"/>
      <c r="C1704" s="2"/>
      <c r="D1704" s="1"/>
      <c r="E1704" s="1"/>
      <c r="F1704" s="3"/>
      <c r="G1704" s="1"/>
      <c r="I1704" s="1"/>
      <c r="J1704" s="4"/>
      <c r="P1704" s="5"/>
    </row>
    <row r="1705" ht="14.25">
      <c r="B1705" s="1"/>
      <c r="C1705" s="2"/>
      <c r="D1705" s="1"/>
      <c r="E1705" s="1"/>
      <c r="F1705" s="3"/>
      <c r="G1705" s="1"/>
      <c r="I1705" s="1"/>
      <c r="J1705" s="4"/>
      <c r="P1705" s="5"/>
    </row>
    <row r="1706" ht="14.25">
      <c r="B1706" s="1"/>
      <c r="C1706" s="2"/>
      <c r="D1706" s="1"/>
      <c r="E1706" s="1"/>
      <c r="F1706" s="3"/>
      <c r="G1706" s="1"/>
      <c r="I1706" s="1"/>
      <c r="J1706" s="4"/>
      <c r="P1706" s="5"/>
    </row>
    <row r="1707" ht="14.25">
      <c r="B1707" s="1"/>
      <c r="C1707" s="2"/>
      <c r="D1707" s="1"/>
      <c r="E1707" s="1"/>
      <c r="F1707" s="3"/>
      <c r="G1707" s="1"/>
      <c r="I1707" s="1"/>
      <c r="J1707" s="4"/>
      <c r="P1707" s="5"/>
    </row>
    <row r="1708" ht="14.25">
      <c r="B1708" s="1"/>
      <c r="C1708" s="2"/>
      <c r="D1708" s="1"/>
      <c r="E1708" s="1"/>
      <c r="F1708" s="3"/>
      <c r="G1708" s="1"/>
      <c r="I1708" s="1"/>
      <c r="J1708" s="4"/>
      <c r="P1708" s="5"/>
    </row>
    <row r="1709" ht="14.25">
      <c r="B1709" s="1"/>
      <c r="C1709" s="2"/>
      <c r="D1709" s="1"/>
      <c r="E1709" s="1"/>
      <c r="F1709" s="3"/>
      <c r="G1709" s="1"/>
      <c r="I1709" s="1"/>
      <c r="J1709" s="4"/>
      <c r="P1709" s="5"/>
    </row>
    <row r="1710" ht="14.25">
      <c r="B1710" s="1"/>
      <c r="C1710" s="2"/>
      <c r="D1710" s="1"/>
      <c r="E1710" s="1"/>
      <c r="F1710" s="3"/>
      <c r="G1710" s="1"/>
      <c r="I1710" s="1"/>
      <c r="J1710" s="4"/>
      <c r="P1710" s="5"/>
    </row>
    <row r="1711" ht="14.25">
      <c r="B1711" s="1"/>
      <c r="C1711" s="2"/>
      <c r="D1711" s="1"/>
      <c r="E1711" s="1"/>
      <c r="F1711" s="3"/>
      <c r="G1711" s="1"/>
      <c r="I1711" s="1"/>
      <c r="J1711" s="4"/>
      <c r="P1711" s="5"/>
    </row>
    <row r="1712" ht="14.25">
      <c r="B1712" s="1"/>
      <c r="C1712" s="2"/>
      <c r="D1712" s="1"/>
      <c r="E1712" s="1"/>
      <c r="F1712" s="3"/>
      <c r="G1712" s="1"/>
      <c r="I1712" s="1"/>
      <c r="J1712" s="4"/>
      <c r="P1712" s="5"/>
    </row>
    <row r="1713" ht="14.25">
      <c r="B1713" s="1"/>
      <c r="C1713" s="2"/>
      <c r="D1713" s="1"/>
      <c r="E1713" s="1"/>
      <c r="F1713" s="3"/>
      <c r="G1713" s="1"/>
      <c r="I1713" s="1"/>
      <c r="J1713" s="4"/>
      <c r="P1713" s="5"/>
    </row>
    <row r="1714" ht="14.25">
      <c r="B1714" s="1"/>
      <c r="C1714" s="2"/>
      <c r="D1714" s="1"/>
      <c r="E1714" s="1"/>
      <c r="F1714" s="3"/>
      <c r="G1714" s="1"/>
      <c r="I1714" s="1"/>
      <c r="J1714" s="4"/>
      <c r="P1714" s="5"/>
    </row>
    <row r="1715" ht="14.25">
      <c r="B1715" s="1"/>
      <c r="C1715" s="2"/>
      <c r="D1715" s="1"/>
      <c r="E1715" s="1"/>
      <c r="F1715" s="3"/>
      <c r="G1715" s="1"/>
      <c r="I1715" s="1"/>
      <c r="J1715" s="4"/>
      <c r="P1715" s="5"/>
    </row>
    <row r="1716" ht="14.25">
      <c r="B1716" s="1"/>
      <c r="C1716" s="2"/>
      <c r="D1716" s="1"/>
      <c r="E1716" s="1"/>
      <c r="F1716" s="3"/>
      <c r="G1716" s="1"/>
      <c r="I1716" s="1"/>
      <c r="J1716" s="4"/>
      <c r="P1716" s="5"/>
    </row>
    <row r="1717" ht="14.25">
      <c r="B1717" s="1"/>
      <c r="C1717" s="2"/>
      <c r="D1717" s="1"/>
      <c r="E1717" s="1"/>
      <c r="F1717" s="3"/>
      <c r="G1717" s="1"/>
      <c r="I1717" s="1"/>
      <c r="J1717" s="4"/>
      <c r="P1717" s="5"/>
    </row>
    <row r="1718" ht="14.25">
      <c r="B1718" s="1"/>
      <c r="C1718" s="2"/>
      <c r="D1718" s="1"/>
      <c r="E1718" s="1"/>
      <c r="F1718" s="3"/>
      <c r="G1718" s="1"/>
      <c r="I1718" s="1"/>
      <c r="J1718" s="4"/>
      <c r="P1718" s="5"/>
    </row>
    <row r="1719" ht="14.25">
      <c r="B1719" s="1"/>
      <c r="C1719" s="2"/>
      <c r="D1719" s="1"/>
      <c r="E1719" s="1"/>
      <c r="F1719" s="3"/>
      <c r="G1719" s="1"/>
      <c r="I1719" s="1"/>
      <c r="J1719" s="4"/>
      <c r="P1719" s="5"/>
    </row>
    <row r="1720" ht="14.25">
      <c r="B1720" s="1"/>
      <c r="C1720" s="2"/>
      <c r="D1720" s="1"/>
      <c r="E1720" s="1"/>
      <c r="F1720" s="3"/>
      <c r="G1720" s="1"/>
      <c r="I1720" s="1"/>
      <c r="J1720" s="4"/>
      <c r="P1720" s="5"/>
    </row>
    <row r="1721" ht="14.25">
      <c r="B1721" s="1"/>
      <c r="C1721" s="2"/>
      <c r="D1721" s="1"/>
      <c r="E1721" s="1"/>
      <c r="F1721" s="3"/>
      <c r="G1721" s="1"/>
      <c r="I1721" s="1"/>
      <c r="J1721" s="4"/>
      <c r="P1721" s="5"/>
    </row>
    <row r="1722" ht="14.25">
      <c r="B1722" s="1"/>
      <c r="C1722" s="2"/>
      <c r="D1722" s="1"/>
      <c r="E1722" s="1"/>
      <c r="F1722" s="3"/>
      <c r="G1722" s="1"/>
      <c r="I1722" s="1"/>
      <c r="J1722" s="4"/>
      <c r="P1722" s="5"/>
    </row>
    <row r="1723" ht="14.25">
      <c r="B1723" s="1"/>
      <c r="C1723" s="2"/>
      <c r="D1723" s="1"/>
      <c r="E1723" s="1"/>
      <c r="F1723" s="3"/>
      <c r="G1723" s="1"/>
      <c r="I1723" s="1"/>
      <c r="J1723" s="4"/>
      <c r="P1723" s="5"/>
    </row>
    <row r="1724" ht="14.25">
      <c r="B1724" s="1"/>
      <c r="C1724" s="2"/>
      <c r="D1724" s="1"/>
      <c r="E1724" s="1"/>
      <c r="F1724" s="3"/>
      <c r="G1724" s="1"/>
      <c r="I1724" s="1"/>
      <c r="J1724" s="4"/>
      <c r="P1724" s="5"/>
    </row>
    <row r="1725" ht="14.25">
      <c r="B1725" s="1"/>
      <c r="C1725" s="2"/>
      <c r="D1725" s="1"/>
      <c r="E1725" s="1"/>
      <c r="F1725" s="3"/>
      <c r="G1725" s="1"/>
      <c r="I1725" s="1"/>
      <c r="J1725" s="4"/>
      <c r="P1725" s="5"/>
    </row>
    <row r="1726" ht="14.25">
      <c r="B1726" s="1"/>
      <c r="C1726" s="2"/>
      <c r="D1726" s="1"/>
      <c r="E1726" s="1"/>
      <c r="F1726" s="3"/>
      <c r="G1726" s="1"/>
      <c r="I1726" s="1"/>
      <c r="J1726" s="4"/>
      <c r="P1726" s="5"/>
    </row>
    <row r="1727" ht="14.25">
      <c r="B1727" s="1"/>
      <c r="C1727" s="2"/>
      <c r="D1727" s="1"/>
      <c r="E1727" s="1"/>
      <c r="F1727" s="3"/>
      <c r="G1727" s="1"/>
      <c r="I1727" s="1"/>
      <c r="J1727" s="4"/>
      <c r="P1727" s="5"/>
    </row>
    <row r="1728" ht="14.25">
      <c r="B1728" s="1"/>
      <c r="C1728" s="2"/>
      <c r="D1728" s="1"/>
      <c r="E1728" s="1"/>
      <c r="F1728" s="3"/>
      <c r="G1728" s="1"/>
      <c r="I1728" s="1"/>
      <c r="J1728" s="4"/>
      <c r="P1728" s="5"/>
    </row>
    <row r="1729" ht="14.25">
      <c r="B1729" s="1"/>
      <c r="C1729" s="2"/>
      <c r="D1729" s="1"/>
      <c r="E1729" s="1"/>
      <c r="F1729" s="3"/>
      <c r="G1729" s="1"/>
      <c r="I1729" s="1"/>
      <c r="J1729" s="4"/>
      <c r="P1729" s="5"/>
    </row>
    <row r="1730" ht="14.25">
      <c r="B1730" s="1"/>
      <c r="C1730" s="2"/>
      <c r="D1730" s="1"/>
      <c r="E1730" s="1"/>
      <c r="F1730" s="3"/>
      <c r="G1730" s="1"/>
      <c r="I1730" s="1"/>
      <c r="J1730" s="4"/>
      <c r="P1730" s="5"/>
    </row>
    <row r="1731" ht="14.25">
      <c r="B1731" s="1"/>
      <c r="C1731" s="2"/>
      <c r="D1731" s="1"/>
      <c r="E1731" s="1"/>
      <c r="F1731" s="3"/>
      <c r="G1731" s="1"/>
      <c r="I1731" s="1"/>
      <c r="J1731" s="4"/>
      <c r="P1731" s="5"/>
    </row>
    <row r="1732" ht="14.25">
      <c r="B1732" s="1"/>
      <c r="C1732" s="2"/>
      <c r="D1732" s="1"/>
      <c r="E1732" s="1"/>
      <c r="F1732" s="3"/>
      <c r="G1732" s="1"/>
      <c r="I1732" s="1"/>
      <c r="J1732" s="4"/>
      <c r="P1732" s="5"/>
    </row>
    <row r="1733" ht="14.25">
      <c r="B1733" s="1"/>
      <c r="C1733" s="2"/>
      <c r="D1733" s="1"/>
      <c r="E1733" s="1"/>
      <c r="F1733" s="3"/>
      <c r="G1733" s="1"/>
      <c r="I1733" s="1"/>
      <c r="J1733" s="4"/>
      <c r="P1733" s="5"/>
    </row>
    <row r="1734" ht="14.25">
      <c r="B1734" s="1"/>
      <c r="C1734" s="2"/>
      <c r="D1734" s="1"/>
      <c r="E1734" s="1"/>
      <c r="F1734" s="3"/>
      <c r="G1734" s="1"/>
      <c r="I1734" s="1"/>
      <c r="J1734" s="4"/>
      <c r="P1734" s="5"/>
    </row>
    <row r="1735" ht="14.25">
      <c r="B1735" s="1"/>
      <c r="C1735" s="2"/>
      <c r="D1735" s="1"/>
      <c r="E1735" s="1"/>
      <c r="F1735" s="3"/>
      <c r="G1735" s="1"/>
      <c r="I1735" s="1"/>
      <c r="J1735" s="4"/>
      <c r="P1735" s="5"/>
    </row>
    <row r="1736" ht="14.25">
      <c r="B1736" s="1"/>
      <c r="C1736" s="2"/>
      <c r="D1736" s="1"/>
      <c r="E1736" s="1"/>
      <c r="F1736" s="3"/>
      <c r="G1736" s="1"/>
      <c r="I1736" s="1"/>
      <c r="J1736" s="4"/>
      <c r="P1736" s="5"/>
    </row>
    <row r="1737" ht="14.25">
      <c r="B1737" s="1"/>
      <c r="C1737" s="2"/>
      <c r="D1737" s="1"/>
      <c r="E1737" s="1"/>
      <c r="F1737" s="3"/>
      <c r="G1737" s="1"/>
      <c r="I1737" s="1"/>
      <c r="J1737" s="4"/>
      <c r="P1737" s="5"/>
    </row>
    <row r="1738" ht="14.25">
      <c r="B1738" s="1"/>
      <c r="C1738" s="2"/>
      <c r="D1738" s="1"/>
      <c r="E1738" s="1"/>
      <c r="F1738" s="3"/>
      <c r="G1738" s="1"/>
      <c r="I1738" s="1"/>
      <c r="J1738" s="4"/>
      <c r="P1738" s="5"/>
    </row>
    <row r="1739" ht="14.25">
      <c r="B1739" s="1"/>
      <c r="C1739" s="2"/>
      <c r="D1739" s="1"/>
      <c r="E1739" s="1"/>
      <c r="F1739" s="3"/>
      <c r="G1739" s="1"/>
      <c r="I1739" s="1"/>
      <c r="J1739" s="4"/>
      <c r="P1739" s="5"/>
    </row>
    <row r="1740" ht="14.25">
      <c r="B1740" s="1"/>
      <c r="C1740" s="2"/>
      <c r="D1740" s="1"/>
      <c r="E1740" s="1"/>
      <c r="F1740" s="3"/>
      <c r="G1740" s="1"/>
      <c r="I1740" s="1"/>
      <c r="J1740" s="4"/>
      <c r="P1740" s="5"/>
    </row>
    <row r="1741" ht="14.25">
      <c r="B1741" s="1"/>
      <c r="C1741" s="2"/>
      <c r="D1741" s="1"/>
      <c r="E1741" s="1"/>
      <c r="F1741" s="3"/>
      <c r="G1741" s="1"/>
      <c r="I1741" s="1"/>
      <c r="J1741" s="4"/>
      <c r="P1741" s="5"/>
    </row>
    <row r="1742" ht="14.25">
      <c r="B1742" s="1"/>
      <c r="C1742" s="2"/>
      <c r="D1742" s="1"/>
      <c r="E1742" s="1"/>
      <c r="F1742" s="3"/>
      <c r="G1742" s="1"/>
      <c r="I1742" s="1"/>
      <c r="J1742" s="4"/>
      <c r="P1742" s="5"/>
    </row>
    <row r="1743" ht="14.25">
      <c r="B1743" s="1"/>
      <c r="C1743" s="2"/>
      <c r="D1743" s="1"/>
      <c r="E1743" s="1"/>
      <c r="F1743" s="3"/>
      <c r="G1743" s="1"/>
      <c r="I1743" s="1"/>
      <c r="J1743" s="4"/>
      <c r="P1743" s="5"/>
    </row>
    <row r="1744" ht="14.25">
      <c r="B1744" s="1"/>
      <c r="C1744" s="2"/>
      <c r="D1744" s="1"/>
      <c r="E1744" s="1"/>
      <c r="F1744" s="3"/>
      <c r="G1744" s="1"/>
      <c r="I1744" s="1"/>
      <c r="J1744" s="4"/>
      <c r="P1744" s="5"/>
    </row>
    <row r="1745" ht="14.25">
      <c r="B1745" s="1"/>
      <c r="C1745" s="2"/>
      <c r="D1745" s="1"/>
      <c r="E1745" s="1"/>
      <c r="F1745" s="3"/>
      <c r="G1745" s="1"/>
      <c r="I1745" s="1"/>
      <c r="J1745" s="4"/>
      <c r="P1745" s="5"/>
    </row>
    <row r="1746" ht="14.25">
      <c r="B1746" s="1"/>
      <c r="C1746" s="2"/>
      <c r="D1746" s="1"/>
      <c r="E1746" s="1"/>
      <c r="F1746" s="3"/>
      <c r="G1746" s="1"/>
      <c r="I1746" s="1"/>
      <c r="J1746" s="4"/>
      <c r="P1746" s="5"/>
    </row>
    <row r="1747" ht="14.25">
      <c r="B1747" s="1"/>
      <c r="C1747" s="2"/>
      <c r="D1747" s="1"/>
      <c r="E1747" s="1"/>
      <c r="F1747" s="3"/>
      <c r="G1747" s="1"/>
      <c r="I1747" s="1"/>
      <c r="J1747" s="4"/>
      <c r="P1747" s="5"/>
    </row>
    <row r="1748" ht="14.25">
      <c r="B1748" s="1"/>
      <c r="C1748" s="2"/>
      <c r="D1748" s="1"/>
      <c r="E1748" s="1"/>
      <c r="F1748" s="3"/>
      <c r="G1748" s="1"/>
      <c r="I1748" s="1"/>
      <c r="J1748" s="4"/>
      <c r="P1748" s="5"/>
    </row>
    <row r="1749" ht="14.25">
      <c r="B1749" s="1"/>
      <c r="C1749" s="2"/>
      <c r="D1749" s="1"/>
      <c r="E1749" s="1"/>
      <c r="F1749" s="3"/>
      <c r="G1749" s="1"/>
      <c r="I1749" s="1"/>
      <c r="J1749" s="4"/>
      <c r="P1749" s="5"/>
    </row>
    <row r="1750" ht="14.25">
      <c r="B1750" s="1"/>
      <c r="C1750" s="2"/>
      <c r="D1750" s="1"/>
      <c r="E1750" s="1"/>
      <c r="F1750" s="3"/>
      <c r="G1750" s="1"/>
      <c r="I1750" s="1"/>
      <c r="J1750" s="4"/>
      <c r="P1750" s="5"/>
    </row>
    <row r="1751" ht="14.25">
      <c r="B1751" s="1"/>
      <c r="C1751" s="2"/>
      <c r="D1751" s="1"/>
      <c r="E1751" s="1"/>
      <c r="F1751" s="3"/>
      <c r="G1751" s="1"/>
      <c r="I1751" s="1"/>
      <c r="J1751" s="4"/>
      <c r="P1751" s="5"/>
    </row>
    <row r="1752" ht="14.25">
      <c r="B1752" s="1"/>
      <c r="C1752" s="2"/>
      <c r="D1752" s="1"/>
      <c r="E1752" s="1"/>
      <c r="F1752" s="3"/>
      <c r="G1752" s="1"/>
      <c r="I1752" s="1"/>
      <c r="J1752" s="4"/>
      <c r="P1752" s="5"/>
    </row>
    <row r="1753" ht="14.25">
      <c r="B1753" s="1"/>
      <c r="C1753" s="2"/>
      <c r="D1753" s="1"/>
      <c r="E1753" s="1"/>
      <c r="F1753" s="3"/>
      <c r="G1753" s="1"/>
      <c r="I1753" s="1"/>
      <c r="J1753" s="4"/>
      <c r="P1753" s="5"/>
    </row>
    <row r="1754" ht="14.25">
      <c r="B1754" s="1"/>
      <c r="C1754" s="2"/>
      <c r="D1754" s="1"/>
      <c r="E1754" s="1"/>
      <c r="F1754" s="3"/>
      <c r="G1754" s="1"/>
      <c r="I1754" s="1"/>
      <c r="J1754" s="4"/>
      <c r="P1754" s="5"/>
    </row>
    <row r="1755" ht="14.25">
      <c r="B1755" s="1"/>
      <c r="C1755" s="2"/>
      <c r="D1755" s="1"/>
      <c r="E1755" s="1"/>
      <c r="F1755" s="3"/>
      <c r="G1755" s="1"/>
      <c r="I1755" s="1"/>
      <c r="J1755" s="4"/>
      <c r="P1755" s="5"/>
    </row>
    <row r="1756" ht="14.25">
      <c r="B1756" s="1"/>
      <c r="C1756" s="2"/>
      <c r="D1756" s="1"/>
      <c r="E1756" s="1"/>
      <c r="F1756" s="3"/>
      <c r="G1756" s="1"/>
      <c r="I1756" s="1"/>
      <c r="J1756" s="4"/>
      <c r="P1756" s="5"/>
    </row>
    <row r="1757" ht="14.25">
      <c r="B1757" s="1"/>
      <c r="C1757" s="2"/>
      <c r="D1757" s="1"/>
      <c r="E1757" s="1"/>
      <c r="F1757" s="3"/>
      <c r="G1757" s="1"/>
      <c r="I1757" s="1"/>
      <c r="J1757" s="4"/>
      <c r="P1757" s="5"/>
    </row>
    <row r="1758" ht="14.25">
      <c r="B1758" s="1"/>
      <c r="C1758" s="2"/>
      <c r="D1758" s="1"/>
      <c r="E1758" s="1"/>
      <c r="F1758" s="3"/>
      <c r="G1758" s="1"/>
      <c r="I1758" s="1"/>
      <c r="J1758" s="4"/>
      <c r="P1758" s="5"/>
    </row>
    <row r="1759" ht="14.25">
      <c r="B1759" s="1"/>
      <c r="C1759" s="2"/>
      <c r="D1759" s="1"/>
      <c r="E1759" s="1"/>
      <c r="F1759" s="3"/>
      <c r="G1759" s="1"/>
      <c r="I1759" s="1"/>
      <c r="J1759" s="4"/>
      <c r="P1759" s="5"/>
    </row>
    <row r="1760" ht="14.25">
      <c r="B1760" s="1"/>
      <c r="C1760" s="2"/>
      <c r="D1760" s="1"/>
      <c r="E1760" s="1"/>
      <c r="F1760" s="3"/>
      <c r="G1760" s="1"/>
      <c r="I1760" s="1"/>
      <c r="J1760" s="4"/>
      <c r="P1760" s="5"/>
    </row>
    <row r="1761" ht="14.25">
      <c r="B1761" s="1"/>
      <c r="C1761" s="2"/>
      <c r="D1761" s="1"/>
      <c r="E1761" s="1"/>
      <c r="F1761" s="3"/>
      <c r="G1761" s="1"/>
      <c r="I1761" s="1"/>
      <c r="J1761" s="4"/>
      <c r="P1761" s="5"/>
    </row>
    <row r="1762" ht="14.25">
      <c r="B1762" s="1"/>
      <c r="C1762" s="2"/>
      <c r="D1762" s="1"/>
      <c r="E1762" s="1"/>
      <c r="F1762" s="3"/>
      <c r="G1762" s="1"/>
      <c r="I1762" s="1"/>
      <c r="J1762" s="4"/>
      <c r="P1762" s="5"/>
    </row>
    <row r="1763" ht="14.25">
      <c r="B1763" s="1"/>
      <c r="C1763" s="2"/>
      <c r="D1763" s="1"/>
      <c r="E1763" s="1"/>
      <c r="F1763" s="3"/>
      <c r="G1763" s="1"/>
      <c r="I1763" s="1"/>
      <c r="J1763" s="4"/>
      <c r="P1763" s="5"/>
    </row>
    <row r="1764" ht="14.25">
      <c r="B1764" s="1"/>
      <c r="C1764" s="2"/>
      <c r="D1764" s="1"/>
      <c r="E1764" s="1"/>
      <c r="F1764" s="3"/>
      <c r="G1764" s="1"/>
      <c r="I1764" s="1"/>
      <c r="J1764" s="4"/>
      <c r="P1764" s="5"/>
    </row>
    <row r="1765" ht="14.25">
      <c r="B1765" s="1"/>
      <c r="C1765" s="2"/>
      <c r="D1765" s="1"/>
      <c r="E1765" s="1"/>
      <c r="F1765" s="3"/>
      <c r="G1765" s="1"/>
      <c r="I1765" s="1"/>
      <c r="J1765" s="4"/>
      <c r="P1765" s="5"/>
    </row>
    <row r="1766" ht="14.25">
      <c r="B1766" s="1"/>
      <c r="C1766" s="2"/>
      <c r="D1766" s="1"/>
      <c r="E1766" s="1"/>
      <c r="F1766" s="3"/>
      <c r="G1766" s="1"/>
      <c r="I1766" s="1"/>
      <c r="J1766" s="4"/>
      <c r="P1766" s="5"/>
    </row>
    <row r="1767" ht="14.25">
      <c r="B1767" s="1"/>
      <c r="C1767" s="2"/>
      <c r="D1767" s="1"/>
      <c r="E1767" s="1"/>
      <c r="F1767" s="3"/>
      <c r="G1767" s="1"/>
      <c r="I1767" s="1"/>
      <c r="J1767" s="4"/>
      <c r="P1767" s="5"/>
    </row>
    <row r="1768" ht="14.25">
      <c r="B1768" s="1"/>
      <c r="C1768" s="2"/>
      <c r="D1768" s="1"/>
      <c r="E1768" s="1"/>
      <c r="F1768" s="3"/>
      <c r="G1768" s="1"/>
      <c r="I1768" s="1"/>
      <c r="J1768" s="4"/>
      <c r="P1768" s="5"/>
    </row>
    <row r="1769" ht="14.25">
      <c r="B1769" s="1"/>
      <c r="C1769" s="2"/>
      <c r="D1769" s="1"/>
      <c r="E1769" s="1"/>
      <c r="F1769" s="3"/>
      <c r="G1769" s="1"/>
      <c r="I1769" s="1"/>
      <c r="J1769" s="4"/>
      <c r="P1769" s="5"/>
    </row>
    <row r="1770" ht="14.25">
      <c r="B1770" s="1"/>
      <c r="C1770" s="2"/>
      <c r="D1770" s="1"/>
      <c r="E1770" s="1"/>
      <c r="F1770" s="3"/>
      <c r="G1770" s="1"/>
      <c r="I1770" s="1"/>
      <c r="J1770" s="4"/>
      <c r="P1770" s="5"/>
    </row>
    <row r="1771" ht="14.25">
      <c r="B1771" s="1"/>
      <c r="C1771" s="2"/>
      <c r="D1771" s="1"/>
      <c r="E1771" s="1"/>
      <c r="F1771" s="3"/>
      <c r="G1771" s="1"/>
      <c r="I1771" s="1"/>
      <c r="J1771" s="4"/>
      <c r="P1771" s="5"/>
    </row>
    <row r="1772" ht="14.25">
      <c r="B1772" s="1"/>
      <c r="C1772" s="2"/>
      <c r="D1772" s="1"/>
      <c r="E1772" s="1"/>
      <c r="F1772" s="3"/>
      <c r="G1772" s="1"/>
      <c r="I1772" s="1"/>
      <c r="J1772" s="4"/>
      <c r="P1772" s="5"/>
    </row>
    <row r="1773" ht="14.25">
      <c r="B1773" s="1"/>
      <c r="C1773" s="2"/>
      <c r="D1773" s="1"/>
      <c r="E1773" s="1"/>
      <c r="F1773" s="3"/>
      <c r="G1773" s="1"/>
      <c r="I1773" s="1"/>
      <c r="J1773" s="4"/>
      <c r="P1773" s="5"/>
    </row>
    <row r="1774" ht="14.25">
      <c r="B1774" s="1"/>
      <c r="C1774" s="2"/>
      <c r="D1774" s="1"/>
      <c r="E1774" s="1"/>
      <c r="F1774" s="3"/>
      <c r="G1774" s="1"/>
      <c r="I1774" s="1"/>
      <c r="J1774" s="4"/>
      <c r="P1774" s="5"/>
    </row>
    <row r="1775" ht="14.25">
      <c r="B1775" s="1"/>
      <c r="C1775" s="2"/>
      <c r="D1775" s="1"/>
      <c r="E1775" s="1"/>
      <c r="F1775" s="3"/>
      <c r="G1775" s="1"/>
      <c r="I1775" s="1"/>
      <c r="J1775" s="4"/>
      <c r="P1775" s="5"/>
    </row>
    <row r="1776" ht="14.25">
      <c r="B1776" s="1"/>
      <c r="C1776" s="2"/>
      <c r="D1776" s="1"/>
      <c r="E1776" s="1"/>
      <c r="F1776" s="3"/>
      <c r="G1776" s="1"/>
      <c r="I1776" s="1"/>
      <c r="J1776" s="4"/>
      <c r="P1776" s="5"/>
    </row>
    <row r="1777" ht="14.25">
      <c r="B1777" s="1"/>
      <c r="C1777" s="2"/>
      <c r="D1777" s="1"/>
      <c r="E1777" s="1"/>
      <c r="F1777" s="3"/>
      <c r="G1777" s="1"/>
      <c r="I1777" s="1"/>
      <c r="J1777" s="4"/>
      <c r="P1777" s="5"/>
    </row>
    <row r="1778" ht="14.25">
      <c r="B1778" s="1"/>
      <c r="C1778" s="2"/>
      <c r="D1778" s="1"/>
      <c r="E1778" s="1"/>
      <c r="F1778" s="3"/>
      <c r="G1778" s="1"/>
      <c r="I1778" s="1"/>
      <c r="J1778" s="4"/>
      <c r="P1778" s="5"/>
    </row>
    <row r="1779" ht="14.25">
      <c r="B1779" s="1"/>
      <c r="C1779" s="2"/>
      <c r="D1779" s="1"/>
      <c r="E1779" s="1"/>
      <c r="F1779" s="3"/>
      <c r="G1779" s="1"/>
      <c r="I1779" s="1"/>
      <c r="J1779" s="4"/>
      <c r="P1779" s="5"/>
    </row>
    <row r="1780" ht="14.25">
      <c r="B1780" s="1"/>
      <c r="C1780" s="2"/>
      <c r="D1780" s="1"/>
      <c r="E1780" s="1"/>
      <c r="F1780" s="3"/>
      <c r="G1780" s="1"/>
      <c r="I1780" s="1"/>
      <c r="J1780" s="4"/>
      <c r="P1780" s="5"/>
    </row>
    <row r="1781" ht="14.25">
      <c r="B1781" s="1"/>
      <c r="C1781" s="2"/>
      <c r="D1781" s="1"/>
      <c r="E1781" s="1"/>
      <c r="F1781" s="3"/>
      <c r="G1781" s="1"/>
      <c r="I1781" s="1"/>
      <c r="J1781" s="4"/>
      <c r="P1781" s="5"/>
    </row>
    <row r="1782" ht="14.25">
      <c r="B1782" s="1"/>
      <c r="C1782" s="2"/>
      <c r="D1782" s="1"/>
      <c r="E1782" s="1"/>
      <c r="F1782" s="3"/>
      <c r="G1782" s="1"/>
      <c r="I1782" s="1"/>
      <c r="J1782" s="4"/>
      <c r="P1782" s="5"/>
    </row>
    <row r="1783" ht="14.25">
      <c r="B1783" s="1"/>
      <c r="C1783" s="2"/>
      <c r="D1783" s="1"/>
      <c r="E1783" s="1"/>
      <c r="F1783" s="3"/>
      <c r="G1783" s="1"/>
      <c r="I1783" s="1"/>
      <c r="J1783" s="4"/>
      <c r="P1783" s="5"/>
    </row>
    <row r="1784" ht="14.25">
      <c r="B1784" s="1"/>
      <c r="C1784" s="2"/>
      <c r="D1784" s="1"/>
      <c r="E1784" s="1"/>
      <c r="F1784" s="3"/>
      <c r="G1784" s="1"/>
      <c r="I1784" s="1"/>
      <c r="J1784" s="4"/>
      <c r="P1784" s="5"/>
    </row>
    <row r="1785" ht="14.25">
      <c r="B1785" s="1"/>
      <c r="C1785" s="2"/>
      <c r="D1785" s="1"/>
      <c r="E1785" s="1"/>
      <c r="F1785" s="3"/>
      <c r="G1785" s="1"/>
      <c r="I1785" s="1"/>
      <c r="J1785" s="4"/>
      <c r="P1785" s="5"/>
    </row>
    <row r="1786" ht="14.25">
      <c r="B1786" s="1"/>
      <c r="C1786" s="2"/>
      <c r="D1786" s="1"/>
      <c r="E1786" s="1"/>
      <c r="F1786" s="3"/>
      <c r="G1786" s="1"/>
      <c r="I1786" s="1"/>
      <c r="J1786" s="4"/>
      <c r="P1786" s="5"/>
    </row>
    <row r="1787" ht="14.25">
      <c r="B1787" s="1"/>
      <c r="C1787" s="2"/>
      <c r="D1787" s="1"/>
      <c r="E1787" s="1"/>
      <c r="F1787" s="3"/>
      <c r="G1787" s="1"/>
      <c r="I1787" s="1"/>
      <c r="J1787" s="4"/>
      <c r="P1787" s="5"/>
    </row>
    <row r="1788" ht="14.25">
      <c r="B1788" s="1"/>
      <c r="C1788" s="2"/>
      <c r="D1788" s="1"/>
      <c r="E1788" s="1"/>
      <c r="F1788" s="3"/>
      <c r="G1788" s="1"/>
      <c r="I1788" s="1"/>
      <c r="J1788" s="4"/>
      <c r="P1788" s="5"/>
    </row>
    <row r="1789" ht="14.25">
      <c r="B1789" s="1"/>
      <c r="C1789" s="2"/>
      <c r="D1789" s="1"/>
      <c r="E1789" s="1"/>
      <c r="F1789" s="3"/>
      <c r="G1789" s="1"/>
      <c r="I1789" s="1"/>
      <c r="J1789" s="4"/>
      <c r="P1789" s="5"/>
    </row>
    <row r="1790" ht="14.25">
      <c r="B1790" s="1"/>
      <c r="C1790" s="2"/>
      <c r="D1790" s="1"/>
      <c r="E1790" s="1"/>
      <c r="F1790" s="3"/>
      <c r="G1790" s="1"/>
      <c r="I1790" s="1"/>
      <c r="J1790" s="4"/>
      <c r="P1790" s="5"/>
    </row>
    <row r="1791" ht="14.25">
      <c r="B1791" s="1"/>
      <c r="C1791" s="2"/>
      <c r="D1791" s="1"/>
      <c r="E1791" s="1"/>
      <c r="F1791" s="3"/>
      <c r="G1791" s="1"/>
      <c r="I1791" s="1"/>
      <c r="J1791" s="4"/>
      <c r="P1791" s="5"/>
    </row>
    <row r="1792" ht="14.25">
      <c r="B1792" s="1"/>
      <c r="C1792" s="2"/>
      <c r="D1792" s="1"/>
      <c r="E1792" s="1"/>
      <c r="F1792" s="3"/>
      <c r="G1792" s="1"/>
      <c r="I1792" s="1"/>
      <c r="J1792" s="4"/>
      <c r="P1792" s="5"/>
    </row>
    <row r="1793" ht="14.25">
      <c r="B1793" s="1"/>
      <c r="C1793" s="2"/>
      <c r="D1793" s="1"/>
      <c r="E1793" s="1"/>
      <c r="F1793" s="3"/>
      <c r="G1793" s="1"/>
      <c r="I1793" s="1"/>
      <c r="J1793" s="4"/>
      <c r="P1793" s="5"/>
    </row>
    <row r="1794" ht="14.25">
      <c r="B1794" s="1"/>
      <c r="C1794" s="2"/>
      <c r="D1794" s="1"/>
      <c r="E1794" s="1"/>
      <c r="F1794" s="3"/>
      <c r="G1794" s="1"/>
      <c r="I1794" s="1"/>
      <c r="J1794" s="4"/>
      <c r="P1794" s="5"/>
    </row>
    <row r="1795" ht="14.25">
      <c r="B1795" s="1"/>
      <c r="C1795" s="2"/>
      <c r="D1795" s="1"/>
      <c r="E1795" s="1"/>
      <c r="F1795" s="3"/>
      <c r="G1795" s="1"/>
      <c r="I1795" s="1"/>
      <c r="J1795" s="4"/>
      <c r="P1795" s="5"/>
    </row>
    <row r="1796" ht="14.25">
      <c r="B1796" s="1"/>
      <c r="C1796" s="2"/>
      <c r="D1796" s="1"/>
      <c r="E1796" s="1"/>
      <c r="F1796" s="3"/>
      <c r="G1796" s="1"/>
      <c r="I1796" s="1"/>
      <c r="J1796" s="4"/>
      <c r="P1796" s="5"/>
    </row>
    <row r="1797" ht="14.25">
      <c r="B1797" s="1"/>
      <c r="C1797" s="2"/>
      <c r="D1797" s="1"/>
      <c r="E1797" s="1"/>
      <c r="F1797" s="3"/>
      <c r="G1797" s="1"/>
      <c r="I1797" s="1"/>
      <c r="J1797" s="4"/>
      <c r="P1797" s="5"/>
    </row>
    <row r="1798" ht="14.25">
      <c r="B1798" s="1"/>
      <c r="C1798" s="2"/>
      <c r="D1798" s="1"/>
      <c r="E1798" s="1"/>
      <c r="F1798" s="3"/>
      <c r="G1798" s="1"/>
      <c r="I1798" s="1"/>
      <c r="J1798" s="4"/>
      <c r="P1798" s="5"/>
    </row>
    <row r="1799" ht="14.25">
      <c r="B1799" s="1"/>
      <c r="C1799" s="2"/>
      <c r="D1799" s="1"/>
      <c r="E1799" s="1"/>
      <c r="F1799" s="3"/>
      <c r="G1799" s="1"/>
      <c r="I1799" s="1"/>
      <c r="J1799" s="4"/>
      <c r="P1799" s="5"/>
    </row>
    <row r="1800" ht="14.25">
      <c r="B1800" s="1"/>
      <c r="C1800" s="2"/>
      <c r="D1800" s="1"/>
      <c r="E1800" s="1"/>
      <c r="F1800" s="3"/>
      <c r="G1800" s="1"/>
      <c r="I1800" s="1"/>
      <c r="J1800" s="4"/>
      <c r="P1800" s="5"/>
    </row>
    <row r="1801" ht="14.25">
      <c r="B1801" s="1"/>
      <c r="C1801" s="2"/>
      <c r="D1801" s="1"/>
      <c r="E1801" s="1"/>
      <c r="F1801" s="3"/>
      <c r="G1801" s="1"/>
      <c r="I1801" s="1"/>
      <c r="J1801" s="4"/>
      <c r="P1801" s="5"/>
    </row>
    <row r="1802" ht="14.25">
      <c r="B1802" s="1"/>
      <c r="C1802" s="2"/>
      <c r="D1802" s="1"/>
      <c r="E1802" s="1"/>
      <c r="F1802" s="3"/>
      <c r="G1802" s="1"/>
      <c r="I1802" s="1"/>
      <c r="J1802" s="4"/>
      <c r="P1802" s="5"/>
    </row>
    <row r="1803" ht="14.25">
      <c r="B1803" s="1"/>
      <c r="C1803" s="2"/>
      <c r="D1803" s="1"/>
      <c r="E1803" s="1"/>
      <c r="F1803" s="3"/>
      <c r="G1803" s="1"/>
      <c r="I1803" s="1"/>
      <c r="J1803" s="4"/>
      <c r="P1803" s="5"/>
    </row>
    <row r="1804" ht="14.25">
      <c r="B1804" s="1"/>
      <c r="C1804" s="2"/>
      <c r="D1804" s="1"/>
      <c r="E1804" s="1"/>
      <c r="F1804" s="3"/>
      <c r="G1804" s="1"/>
      <c r="I1804" s="1"/>
      <c r="J1804" s="4"/>
      <c r="P1804" s="5"/>
    </row>
    <row r="1805" ht="14.25">
      <c r="B1805" s="1"/>
      <c r="C1805" s="2"/>
      <c r="D1805" s="1"/>
      <c r="E1805" s="1"/>
      <c r="F1805" s="3"/>
      <c r="G1805" s="1"/>
      <c r="I1805" s="1"/>
      <c r="J1805" s="4"/>
      <c r="P1805" s="5"/>
    </row>
    <row r="1806" ht="14.25">
      <c r="B1806" s="1"/>
      <c r="C1806" s="2"/>
      <c r="D1806" s="1"/>
      <c r="E1806" s="1"/>
      <c r="F1806" s="3"/>
      <c r="G1806" s="1"/>
      <c r="I1806" s="1"/>
      <c r="J1806" s="4"/>
      <c r="P1806" s="5"/>
    </row>
    <row r="1807" ht="14.25">
      <c r="B1807" s="1"/>
      <c r="C1807" s="2"/>
      <c r="D1807" s="1"/>
      <c r="E1807" s="1"/>
      <c r="F1807" s="3"/>
      <c r="G1807" s="1"/>
      <c r="I1807" s="1"/>
      <c r="J1807" s="4"/>
      <c r="P1807" s="5"/>
    </row>
    <row r="1808" ht="14.25">
      <c r="B1808" s="1"/>
      <c r="C1808" s="2"/>
      <c r="D1808" s="1"/>
      <c r="E1808" s="1"/>
      <c r="F1808" s="3"/>
      <c r="G1808" s="1"/>
      <c r="I1808" s="1"/>
      <c r="J1808" s="4"/>
      <c r="P1808" s="5"/>
    </row>
    <row r="1809" ht="14.25">
      <c r="B1809" s="1"/>
      <c r="C1809" s="2"/>
      <c r="D1809" s="1"/>
      <c r="E1809" s="1"/>
      <c r="F1809" s="3"/>
      <c r="G1809" s="1"/>
      <c r="I1809" s="1"/>
      <c r="J1809" s="4"/>
      <c r="P1809" s="5"/>
    </row>
    <row r="1810" ht="14.25">
      <c r="B1810" s="1"/>
      <c r="C1810" s="2"/>
      <c r="D1810" s="1"/>
      <c r="E1810" s="1"/>
      <c r="F1810" s="3"/>
      <c r="G1810" s="1"/>
      <c r="I1810" s="1"/>
      <c r="J1810" s="4"/>
      <c r="P1810" s="5"/>
    </row>
    <row r="1811" ht="14.25">
      <c r="B1811" s="1"/>
      <c r="C1811" s="2"/>
      <c r="D1811" s="1"/>
      <c r="E1811" s="1"/>
      <c r="F1811" s="3"/>
      <c r="G1811" s="1"/>
      <c r="I1811" s="1"/>
      <c r="J1811" s="4"/>
      <c r="P1811" s="5"/>
    </row>
    <row r="1812" ht="14.25">
      <c r="B1812" s="1"/>
      <c r="C1812" s="2"/>
      <c r="D1812" s="1"/>
      <c r="E1812" s="1"/>
      <c r="F1812" s="3"/>
      <c r="G1812" s="1"/>
      <c r="I1812" s="1"/>
      <c r="J1812" s="4"/>
      <c r="P1812" s="5"/>
    </row>
    <row r="1813" ht="14.25">
      <c r="B1813" s="1"/>
      <c r="C1813" s="2"/>
      <c r="D1813" s="1"/>
      <c r="E1813" s="1"/>
      <c r="F1813" s="3"/>
      <c r="G1813" s="1"/>
      <c r="I1813" s="1"/>
      <c r="J1813" s="4"/>
      <c r="P1813" s="5"/>
    </row>
    <row r="1814" ht="14.25">
      <c r="B1814" s="1"/>
      <c r="C1814" s="2"/>
      <c r="D1814" s="1"/>
      <c r="E1814" s="1"/>
      <c r="F1814" s="3"/>
      <c r="G1814" s="1"/>
      <c r="I1814" s="1"/>
      <c r="J1814" s="4"/>
      <c r="P1814" s="5"/>
    </row>
    <row r="1815" ht="14.25">
      <c r="B1815" s="1"/>
      <c r="C1815" s="2"/>
      <c r="D1815" s="1"/>
      <c r="E1815" s="1"/>
      <c r="F1815" s="3"/>
      <c r="G1815" s="1"/>
      <c r="I1815" s="1"/>
      <c r="J1815" s="4"/>
      <c r="P1815" s="5"/>
    </row>
    <row r="1816" ht="14.25">
      <c r="B1816" s="1"/>
      <c r="C1816" s="2"/>
      <c r="D1816" s="1"/>
      <c r="E1816" s="1"/>
      <c r="F1816" s="3"/>
      <c r="G1816" s="1"/>
      <c r="I1816" s="1"/>
      <c r="J1816" s="4"/>
      <c r="P1816" s="5"/>
    </row>
    <row r="1817" ht="14.25">
      <c r="B1817" s="1"/>
      <c r="C1817" s="2"/>
      <c r="D1817" s="1"/>
      <c r="E1817" s="1"/>
      <c r="F1817" s="3"/>
      <c r="G1817" s="1"/>
      <c r="I1817" s="1"/>
      <c r="J1817" s="4"/>
      <c r="P1817" s="5"/>
    </row>
    <row r="1818" ht="14.25">
      <c r="B1818" s="1"/>
      <c r="C1818" s="2"/>
      <c r="D1818" s="1"/>
      <c r="E1818" s="1"/>
      <c r="F1818" s="3"/>
      <c r="G1818" s="1"/>
      <c r="I1818" s="1"/>
      <c r="J1818" s="4"/>
      <c r="P1818" s="5"/>
    </row>
    <row r="1819" ht="14.25">
      <c r="B1819" s="1"/>
      <c r="C1819" s="2"/>
      <c r="D1819" s="1"/>
      <c r="E1819" s="1"/>
      <c r="F1819" s="3"/>
      <c r="G1819" s="1"/>
      <c r="I1819" s="1"/>
      <c r="J1819" s="4"/>
      <c r="P1819" s="5"/>
    </row>
    <row r="1820" ht="14.25">
      <c r="B1820" s="1"/>
      <c r="C1820" s="2"/>
      <c r="D1820" s="1"/>
      <c r="E1820" s="1"/>
      <c r="F1820" s="3"/>
      <c r="G1820" s="1"/>
      <c r="I1820" s="1"/>
      <c r="J1820" s="4"/>
      <c r="P1820" s="5"/>
    </row>
    <row r="1821" ht="14.25">
      <c r="B1821" s="1"/>
      <c r="C1821" s="2"/>
      <c r="D1821" s="1"/>
      <c r="E1821" s="1"/>
      <c r="F1821" s="3"/>
      <c r="G1821" s="1"/>
      <c r="I1821" s="1"/>
      <c r="J1821" s="4"/>
      <c r="P1821" s="5"/>
    </row>
    <row r="1822" ht="14.25">
      <c r="B1822" s="1"/>
      <c r="C1822" s="2"/>
      <c r="D1822" s="1"/>
      <c r="E1822" s="1"/>
      <c r="F1822" s="3"/>
      <c r="G1822" s="1"/>
      <c r="I1822" s="1"/>
      <c r="J1822" s="4"/>
      <c r="P1822" s="5"/>
    </row>
    <row r="1823" ht="14.25">
      <c r="B1823" s="1"/>
      <c r="C1823" s="2"/>
      <c r="D1823" s="1"/>
      <c r="E1823" s="1"/>
      <c r="F1823" s="3"/>
      <c r="G1823" s="1"/>
      <c r="I1823" s="1"/>
      <c r="J1823" s="4"/>
      <c r="P1823" s="5"/>
    </row>
    <row r="1824" ht="14.25">
      <c r="B1824" s="1"/>
      <c r="C1824" s="2"/>
      <c r="D1824" s="1"/>
      <c r="E1824" s="1"/>
      <c r="F1824" s="3"/>
      <c r="G1824" s="1"/>
      <c r="I1824" s="1"/>
      <c r="J1824" s="4"/>
      <c r="P1824" s="5"/>
    </row>
    <row r="1825" ht="14.25">
      <c r="B1825" s="1"/>
      <c r="C1825" s="2"/>
      <c r="D1825" s="1"/>
      <c r="E1825" s="1"/>
      <c r="F1825" s="3"/>
      <c r="G1825" s="1"/>
      <c r="I1825" s="1"/>
      <c r="J1825" s="4"/>
      <c r="P1825" s="5"/>
    </row>
    <row r="1826" ht="14.25">
      <c r="B1826" s="1"/>
      <c r="C1826" s="2"/>
      <c r="D1826" s="1"/>
      <c r="E1826" s="1"/>
      <c r="F1826" s="3"/>
      <c r="G1826" s="1"/>
      <c r="I1826" s="1"/>
      <c r="J1826" s="4"/>
      <c r="P1826" s="5"/>
    </row>
    <row r="1827" ht="14.25">
      <c r="B1827" s="1"/>
      <c r="C1827" s="2"/>
      <c r="D1827" s="1"/>
      <c r="E1827" s="1"/>
      <c r="F1827" s="3"/>
      <c r="G1827" s="1"/>
      <c r="I1827" s="1"/>
      <c r="J1827" s="4"/>
      <c r="P1827" s="5"/>
    </row>
    <row r="1828" ht="14.25">
      <c r="B1828" s="1"/>
      <c r="C1828" s="2"/>
      <c r="D1828" s="1"/>
      <c r="E1828" s="1"/>
      <c r="F1828" s="3"/>
      <c r="G1828" s="1"/>
      <c r="I1828" s="1"/>
      <c r="J1828" s="4"/>
      <c r="P1828" s="5"/>
    </row>
    <row r="1829" ht="14.25">
      <c r="B1829" s="1"/>
      <c r="C1829" s="2"/>
      <c r="D1829" s="1"/>
      <c r="E1829" s="1"/>
      <c r="F1829" s="3"/>
      <c r="G1829" s="1"/>
      <c r="I1829" s="1"/>
      <c r="J1829" s="4"/>
      <c r="P1829" s="5"/>
    </row>
    <row r="1830" ht="14.25">
      <c r="B1830" s="1"/>
      <c r="C1830" s="2"/>
      <c r="D1830" s="1"/>
      <c r="E1830" s="1"/>
      <c r="F1830" s="3"/>
      <c r="G1830" s="1"/>
      <c r="I1830" s="1"/>
      <c r="J1830" s="4"/>
      <c r="P1830" s="5"/>
    </row>
    <row r="1831" ht="14.25">
      <c r="B1831" s="1"/>
      <c r="C1831" s="2"/>
      <c r="D1831" s="1"/>
      <c r="E1831" s="1"/>
      <c r="F1831" s="3"/>
      <c r="G1831" s="1"/>
      <c r="I1831" s="1"/>
      <c r="J1831" s="4"/>
      <c r="P1831" s="5"/>
    </row>
    <row r="1832" ht="14.25">
      <c r="B1832" s="1"/>
      <c r="C1832" s="2"/>
      <c r="D1832" s="1"/>
      <c r="E1832" s="1"/>
      <c r="F1832" s="3"/>
      <c r="G1832" s="1"/>
      <c r="I1832" s="1"/>
      <c r="J1832" s="4"/>
      <c r="P1832" s="5"/>
    </row>
    <row r="1833" ht="14.25">
      <c r="B1833" s="1"/>
      <c r="C1833" s="2"/>
      <c r="D1833" s="1"/>
      <c r="E1833" s="1"/>
      <c r="F1833" s="3"/>
      <c r="G1833" s="1"/>
      <c r="I1833" s="1"/>
      <c r="J1833" s="4"/>
      <c r="P1833" s="5"/>
    </row>
    <row r="1834" ht="14.25">
      <c r="B1834" s="1"/>
      <c r="C1834" s="2"/>
      <c r="D1834" s="1"/>
      <c r="E1834" s="1"/>
      <c r="F1834" s="3"/>
      <c r="G1834" s="1"/>
      <c r="I1834" s="1"/>
      <c r="J1834" s="4"/>
      <c r="P1834" s="5"/>
    </row>
    <row r="1835" ht="14.25">
      <c r="B1835" s="1"/>
      <c r="C1835" s="2"/>
      <c r="D1835" s="1"/>
      <c r="E1835" s="1"/>
      <c r="F1835" s="3"/>
      <c r="G1835" s="1"/>
      <c r="I1835" s="1"/>
      <c r="J1835" s="4"/>
      <c r="P1835" s="5"/>
    </row>
    <row r="1836" ht="14.25">
      <c r="B1836" s="1"/>
      <c r="C1836" s="2"/>
      <c r="D1836" s="1"/>
      <c r="E1836" s="1"/>
      <c r="F1836" s="3"/>
      <c r="G1836" s="1"/>
      <c r="I1836" s="1"/>
      <c r="J1836" s="4"/>
      <c r="P1836" s="5"/>
    </row>
    <row r="1837" ht="14.25">
      <c r="B1837" s="1"/>
      <c r="C1837" s="2"/>
      <c r="D1837" s="1"/>
      <c r="E1837" s="1"/>
      <c r="F1837" s="3"/>
      <c r="G1837" s="1"/>
      <c r="I1837" s="1"/>
      <c r="J1837" s="4"/>
      <c r="P1837" s="5"/>
    </row>
    <row r="1838" ht="14.25">
      <c r="B1838" s="1"/>
      <c r="C1838" s="2"/>
      <c r="D1838" s="1"/>
      <c r="E1838" s="1"/>
      <c r="F1838" s="3"/>
      <c r="G1838" s="1"/>
      <c r="I1838" s="1"/>
      <c r="J1838" s="4"/>
      <c r="P1838" s="5"/>
    </row>
    <row r="1839" ht="14.25">
      <c r="B1839" s="1"/>
      <c r="C1839" s="2"/>
      <c r="D1839" s="1"/>
      <c r="E1839" s="1"/>
      <c r="F1839" s="3"/>
      <c r="G1839" s="1"/>
      <c r="I1839" s="1"/>
      <c r="J1839" s="4"/>
      <c r="P1839" s="5"/>
    </row>
    <row r="1840" ht="14.25">
      <c r="B1840" s="1"/>
      <c r="C1840" s="2"/>
      <c r="D1840" s="1"/>
      <c r="E1840" s="1"/>
      <c r="F1840" s="3"/>
      <c r="G1840" s="1"/>
      <c r="I1840" s="1"/>
      <c r="J1840" s="4"/>
      <c r="P1840" s="5"/>
    </row>
    <row r="1841" ht="14.25">
      <c r="B1841" s="1"/>
      <c r="C1841" s="2"/>
      <c r="D1841" s="1"/>
      <c r="E1841" s="1"/>
      <c r="F1841" s="3"/>
      <c r="G1841" s="1"/>
      <c r="I1841" s="1"/>
      <c r="J1841" s="4"/>
      <c r="P1841" s="5"/>
    </row>
    <row r="1842" ht="14.25">
      <c r="B1842" s="1"/>
      <c r="C1842" s="2"/>
      <c r="D1842" s="1"/>
      <c r="E1842" s="1"/>
      <c r="F1842" s="3"/>
      <c r="G1842" s="1"/>
      <c r="I1842" s="1"/>
      <c r="J1842" s="4"/>
      <c r="P1842" s="5"/>
    </row>
    <row r="1843" ht="14.25">
      <c r="B1843" s="1"/>
      <c r="C1843" s="2"/>
      <c r="D1843" s="1"/>
      <c r="E1843" s="1"/>
      <c r="F1843" s="3"/>
      <c r="G1843" s="1"/>
      <c r="I1843" s="1"/>
      <c r="J1843" s="4"/>
      <c r="P1843" s="5"/>
    </row>
    <row r="1844" ht="14.25">
      <c r="B1844" s="1"/>
      <c r="C1844" s="2"/>
      <c r="D1844" s="1"/>
      <c r="E1844" s="1"/>
      <c r="F1844" s="3"/>
      <c r="G1844" s="1"/>
      <c r="I1844" s="1"/>
      <c r="J1844" s="4"/>
      <c r="P1844" s="5"/>
    </row>
    <row r="1845" ht="14.25">
      <c r="B1845" s="1"/>
      <c r="C1845" s="2"/>
      <c r="D1845" s="1"/>
      <c r="E1845" s="1"/>
      <c r="F1845" s="3"/>
      <c r="G1845" s="1"/>
      <c r="I1845" s="1"/>
      <c r="J1845" s="4"/>
      <c r="P1845" s="5"/>
    </row>
    <row r="1846" ht="14.25">
      <c r="B1846" s="1"/>
      <c r="C1846" s="2"/>
      <c r="D1846" s="1"/>
      <c r="E1846" s="1"/>
      <c r="F1846" s="3"/>
      <c r="G1846" s="1"/>
      <c r="I1846" s="1"/>
      <c r="J1846" s="4"/>
      <c r="P1846" s="5"/>
    </row>
    <row r="1847" ht="14.25">
      <c r="B1847" s="1"/>
      <c r="C1847" s="2"/>
      <c r="D1847" s="1"/>
      <c r="E1847" s="1"/>
      <c r="F1847" s="3"/>
      <c r="G1847" s="1"/>
      <c r="I1847" s="1"/>
      <c r="J1847" s="4"/>
      <c r="P1847" s="5"/>
    </row>
    <row r="1848" ht="14.25">
      <c r="B1848" s="1"/>
      <c r="C1848" s="2"/>
      <c r="D1848" s="1"/>
      <c r="E1848" s="1"/>
      <c r="F1848" s="3"/>
      <c r="G1848" s="1"/>
      <c r="I1848" s="1"/>
      <c r="J1848" s="4"/>
      <c r="P1848" s="5"/>
    </row>
    <row r="1849" ht="14.25">
      <c r="B1849" s="1"/>
      <c r="C1849" s="2"/>
      <c r="D1849" s="1"/>
      <c r="E1849" s="1"/>
      <c r="F1849" s="3"/>
      <c r="G1849" s="1"/>
      <c r="I1849" s="1"/>
      <c r="J1849" s="4"/>
      <c r="P1849" s="5"/>
    </row>
    <row r="1850" ht="14.25">
      <c r="B1850" s="1"/>
      <c r="C1850" s="2"/>
      <c r="D1850" s="1"/>
      <c r="E1850" s="1"/>
      <c r="F1850" s="3"/>
      <c r="G1850" s="1"/>
      <c r="I1850" s="1"/>
      <c r="J1850" s="4"/>
      <c r="P1850" s="5"/>
    </row>
    <row r="1851" ht="14.25">
      <c r="B1851" s="1"/>
      <c r="C1851" s="2"/>
      <c r="D1851" s="1"/>
      <c r="E1851" s="1"/>
      <c r="F1851" s="3"/>
      <c r="G1851" s="1"/>
      <c r="I1851" s="1"/>
      <c r="J1851" s="4"/>
      <c r="P1851" s="5"/>
    </row>
    <row r="1852" ht="14.25">
      <c r="B1852" s="1"/>
      <c r="C1852" s="2"/>
      <c r="D1852" s="1"/>
      <c r="E1852" s="1"/>
      <c r="F1852" s="3"/>
      <c r="G1852" s="1"/>
      <c r="I1852" s="1"/>
      <c r="J1852" s="4"/>
      <c r="P1852" s="5"/>
    </row>
    <row r="1853" ht="14.25">
      <c r="B1853" s="1"/>
      <c r="C1853" s="2"/>
      <c r="D1853" s="1"/>
      <c r="E1853" s="1"/>
      <c r="F1853" s="3"/>
      <c r="G1853" s="1"/>
      <c r="I1853" s="1"/>
      <c r="J1853" s="4"/>
      <c r="P1853" s="5"/>
    </row>
    <row r="1854" ht="14.25">
      <c r="B1854" s="1"/>
      <c r="C1854" s="2"/>
      <c r="D1854" s="1"/>
      <c r="E1854" s="1"/>
      <c r="F1854" s="3"/>
      <c r="G1854" s="1"/>
      <c r="I1854" s="1"/>
      <c r="J1854" s="4"/>
      <c r="P1854" s="5"/>
    </row>
    <row r="1855" ht="14.25">
      <c r="B1855" s="1"/>
      <c r="C1855" s="2"/>
      <c r="D1855" s="1"/>
      <c r="E1855" s="1"/>
      <c r="F1855" s="3"/>
      <c r="G1855" s="1"/>
      <c r="I1855" s="1"/>
      <c r="J1855" s="4"/>
      <c r="P1855" s="5"/>
    </row>
    <row r="1856" ht="14.25">
      <c r="B1856" s="1"/>
      <c r="C1856" s="2"/>
      <c r="D1856" s="1"/>
      <c r="E1856" s="1"/>
      <c r="F1856" s="3"/>
      <c r="G1856" s="1"/>
      <c r="I1856" s="1"/>
      <c r="J1856" s="4"/>
      <c r="P1856" s="5"/>
    </row>
    <row r="1857" ht="14.25">
      <c r="B1857" s="1"/>
      <c r="C1857" s="2"/>
      <c r="D1857" s="1"/>
      <c r="E1857" s="1"/>
      <c r="F1857" s="3"/>
      <c r="G1857" s="1"/>
      <c r="I1857" s="1"/>
      <c r="J1857" s="4"/>
      <c r="P1857" s="5"/>
    </row>
    <row r="1858" ht="14.25">
      <c r="B1858" s="1"/>
      <c r="C1858" s="2"/>
      <c r="D1858" s="1"/>
      <c r="E1858" s="1"/>
      <c r="F1858" s="3"/>
      <c r="G1858" s="1"/>
      <c r="I1858" s="1"/>
      <c r="J1858" s="4"/>
      <c r="P1858" s="5"/>
    </row>
    <row r="1859" ht="14.25">
      <c r="B1859" s="1"/>
      <c r="C1859" s="2"/>
      <c r="D1859" s="1"/>
      <c r="E1859" s="1"/>
      <c r="F1859" s="3"/>
      <c r="G1859" s="1"/>
      <c r="I1859" s="1"/>
      <c r="J1859" s="4"/>
      <c r="P1859" s="5"/>
    </row>
    <row r="1860" ht="14.25">
      <c r="B1860" s="1"/>
      <c r="C1860" s="2"/>
      <c r="D1860" s="1"/>
      <c r="E1860" s="1"/>
      <c r="F1860" s="3"/>
      <c r="G1860" s="1"/>
      <c r="I1860" s="1"/>
      <c r="J1860" s="4"/>
      <c r="P1860" s="5"/>
    </row>
    <row r="1861" ht="14.25">
      <c r="B1861" s="1"/>
      <c r="C1861" s="2"/>
      <c r="D1861" s="1"/>
      <c r="E1861" s="1"/>
      <c r="F1861" s="3"/>
      <c r="G1861" s="1"/>
      <c r="I1861" s="1"/>
      <c r="J1861" s="4"/>
      <c r="P1861" s="5"/>
    </row>
    <row r="1862" ht="14.25">
      <c r="B1862" s="1"/>
      <c r="C1862" s="2"/>
      <c r="D1862" s="1"/>
      <c r="E1862" s="1"/>
      <c r="F1862" s="3"/>
      <c r="G1862" s="1"/>
      <c r="I1862" s="1"/>
      <c r="J1862" s="4"/>
      <c r="P1862" s="5"/>
    </row>
    <row r="1863" ht="14.25">
      <c r="B1863" s="1"/>
      <c r="C1863" s="2"/>
      <c r="D1863" s="1"/>
      <c r="E1863" s="1"/>
      <c r="F1863" s="3"/>
      <c r="G1863" s="1"/>
      <c r="I1863" s="1"/>
      <c r="J1863" s="4"/>
      <c r="P1863" s="5"/>
    </row>
    <row r="1864" ht="14.25">
      <c r="B1864" s="1"/>
      <c r="C1864" s="2"/>
      <c r="D1864" s="1"/>
      <c r="E1864" s="1"/>
      <c r="F1864" s="3"/>
      <c r="G1864" s="1"/>
      <c r="I1864" s="1"/>
      <c r="J1864" s="4"/>
      <c r="P1864" s="5"/>
    </row>
    <row r="1865" ht="14.25">
      <c r="B1865" s="1"/>
      <c r="C1865" s="2"/>
      <c r="D1865" s="1"/>
      <c r="E1865" s="1"/>
      <c r="F1865" s="3"/>
      <c r="G1865" s="1"/>
      <c r="I1865" s="1"/>
      <c r="J1865" s="4"/>
      <c r="P1865" s="5"/>
    </row>
    <row r="1866" ht="14.25">
      <c r="B1866" s="1"/>
      <c r="C1866" s="2"/>
      <c r="D1866" s="1"/>
      <c r="E1866" s="1"/>
      <c r="F1866" s="3"/>
      <c r="G1866" s="1"/>
      <c r="I1866" s="1"/>
      <c r="J1866" s="4"/>
      <c r="P1866" s="5"/>
    </row>
    <row r="1867" ht="14.25">
      <c r="B1867" s="1"/>
      <c r="C1867" s="2"/>
      <c r="D1867" s="1"/>
      <c r="E1867" s="1"/>
      <c r="F1867" s="3"/>
      <c r="G1867" s="1"/>
      <c r="I1867" s="1"/>
      <c r="J1867" s="4"/>
      <c r="P1867" s="5"/>
    </row>
    <row r="1868" ht="14.25">
      <c r="B1868" s="1"/>
      <c r="C1868" s="2"/>
      <c r="D1868" s="1"/>
      <c r="E1868" s="1"/>
      <c r="F1868" s="3"/>
      <c r="G1868" s="1"/>
      <c r="I1868" s="1"/>
      <c r="J1868" s="4"/>
      <c r="P1868" s="5"/>
    </row>
    <row r="1869" ht="14.25">
      <c r="B1869" s="1"/>
      <c r="C1869" s="2"/>
      <c r="D1869" s="1"/>
      <c r="E1869" s="1"/>
      <c r="F1869" s="3"/>
      <c r="G1869" s="1"/>
      <c r="I1869" s="1"/>
      <c r="J1869" s="4"/>
      <c r="P1869" s="5"/>
    </row>
    <row r="1870" ht="14.25">
      <c r="B1870" s="1"/>
      <c r="C1870" s="2"/>
      <c r="D1870" s="1"/>
      <c r="E1870" s="1"/>
      <c r="F1870" s="3"/>
      <c r="G1870" s="1"/>
      <c r="I1870" s="1"/>
      <c r="J1870" s="4"/>
      <c r="P1870" s="5"/>
    </row>
    <row r="1871" ht="14.25">
      <c r="B1871" s="1"/>
      <c r="C1871" s="2"/>
      <c r="D1871" s="1"/>
      <c r="E1871" s="1"/>
      <c r="F1871" s="3"/>
      <c r="G1871" s="1"/>
      <c r="I1871" s="1"/>
      <c r="J1871" s="4"/>
      <c r="P1871" s="5"/>
    </row>
    <row r="1872" ht="14.25">
      <c r="B1872" s="1"/>
      <c r="C1872" s="2"/>
      <c r="D1872" s="1"/>
      <c r="E1872" s="1"/>
      <c r="F1872" s="3"/>
      <c r="G1872" s="1"/>
      <c r="I1872" s="1"/>
      <c r="J1872" s="4"/>
      <c r="P1872" s="5"/>
    </row>
    <row r="1873" ht="14.25">
      <c r="B1873" s="1"/>
      <c r="C1873" s="2"/>
      <c r="D1873" s="1"/>
      <c r="E1873" s="1"/>
      <c r="F1873" s="3"/>
      <c r="G1873" s="1"/>
      <c r="I1873" s="1"/>
      <c r="J1873" s="4"/>
      <c r="P1873" s="5"/>
    </row>
    <row r="1874" ht="14.25">
      <c r="B1874" s="1"/>
      <c r="C1874" s="2"/>
      <c r="D1874" s="1"/>
      <c r="E1874" s="1"/>
      <c r="F1874" s="3"/>
      <c r="G1874" s="1"/>
      <c r="I1874" s="1"/>
      <c r="J1874" s="4"/>
      <c r="P1874" s="5"/>
    </row>
    <row r="1875" ht="14.25">
      <c r="B1875" s="1"/>
      <c r="C1875" s="2"/>
      <c r="D1875" s="1"/>
      <c r="E1875" s="1"/>
      <c r="F1875" s="3"/>
      <c r="G1875" s="1"/>
      <c r="I1875" s="1"/>
      <c r="J1875" s="4"/>
      <c r="P1875" s="5"/>
    </row>
    <row r="1876" ht="14.25">
      <c r="B1876" s="1"/>
      <c r="C1876" s="2"/>
      <c r="D1876" s="1"/>
      <c r="E1876" s="1"/>
      <c r="F1876" s="3"/>
      <c r="G1876" s="1"/>
      <c r="I1876" s="1"/>
      <c r="J1876" s="4"/>
      <c r="P1876" s="5"/>
    </row>
    <row r="1877" ht="14.25">
      <c r="B1877" s="1"/>
      <c r="C1877" s="2"/>
      <c r="D1877" s="1"/>
      <c r="E1877" s="1"/>
      <c r="F1877" s="3"/>
      <c r="G1877" s="1"/>
      <c r="I1877" s="1"/>
      <c r="J1877" s="4"/>
      <c r="P1877" s="5"/>
    </row>
    <row r="1878" ht="14.25">
      <c r="B1878" s="1"/>
      <c r="C1878" s="2"/>
      <c r="D1878" s="1"/>
      <c r="E1878" s="1"/>
      <c r="F1878" s="3"/>
      <c r="G1878" s="1"/>
      <c r="I1878" s="1"/>
      <c r="J1878" s="4"/>
      <c r="P1878" s="5"/>
    </row>
    <row r="1879" ht="14.25">
      <c r="B1879" s="1"/>
      <c r="C1879" s="2"/>
      <c r="D1879" s="1"/>
      <c r="E1879" s="1"/>
      <c r="F1879" s="3"/>
      <c r="G1879" s="1"/>
      <c r="I1879" s="1"/>
      <c r="J1879" s="4"/>
      <c r="P1879" s="5"/>
    </row>
    <row r="1880" ht="14.25">
      <c r="B1880" s="1"/>
      <c r="C1880" s="2"/>
      <c r="D1880" s="1"/>
      <c r="E1880" s="1"/>
      <c r="F1880" s="3"/>
      <c r="G1880" s="1"/>
      <c r="I1880" s="1"/>
      <c r="J1880" s="4"/>
      <c r="P1880" s="5"/>
    </row>
    <row r="1881" ht="14.25">
      <c r="B1881" s="1"/>
      <c r="C1881" s="2"/>
      <c r="D1881" s="1"/>
      <c r="E1881" s="1"/>
      <c r="F1881" s="3"/>
      <c r="G1881" s="1"/>
      <c r="I1881" s="1"/>
      <c r="J1881" s="4"/>
      <c r="P1881" s="5"/>
    </row>
    <row r="1882" ht="14.25">
      <c r="B1882" s="1"/>
      <c r="C1882" s="2"/>
      <c r="D1882" s="1"/>
      <c r="E1882" s="1"/>
      <c r="F1882" s="3"/>
      <c r="G1882" s="1"/>
      <c r="I1882" s="1"/>
      <c r="J1882" s="4"/>
      <c r="P1882" s="5"/>
    </row>
    <row r="1883" ht="14.25">
      <c r="B1883" s="1"/>
      <c r="C1883" s="2"/>
      <c r="D1883" s="1"/>
      <c r="E1883" s="1"/>
      <c r="F1883" s="3"/>
      <c r="G1883" s="1"/>
      <c r="I1883" s="1"/>
      <c r="J1883" s="4"/>
      <c r="P1883" s="5"/>
    </row>
    <row r="1884" ht="14.25">
      <c r="B1884" s="1"/>
      <c r="C1884" s="2"/>
      <c r="D1884" s="1"/>
      <c r="E1884" s="1"/>
      <c r="F1884" s="3"/>
      <c r="G1884" s="1"/>
      <c r="I1884" s="1"/>
      <c r="J1884" s="4"/>
      <c r="P1884" s="5"/>
    </row>
    <row r="1885" ht="14.25">
      <c r="B1885" s="1"/>
      <c r="C1885" s="2"/>
      <c r="D1885" s="1"/>
      <c r="E1885" s="1"/>
      <c r="F1885" s="3"/>
      <c r="G1885" s="1"/>
      <c r="I1885" s="1"/>
      <c r="J1885" s="4"/>
      <c r="P1885" s="5"/>
    </row>
    <row r="1886" ht="14.25">
      <c r="B1886" s="1"/>
      <c r="C1886" s="2"/>
      <c r="D1886" s="1"/>
      <c r="E1886" s="1"/>
      <c r="F1886" s="3"/>
      <c r="G1886" s="1"/>
      <c r="I1886" s="1"/>
      <c r="J1886" s="4"/>
      <c r="P1886" s="5"/>
    </row>
    <row r="1887" ht="14.25">
      <c r="B1887" s="1"/>
      <c r="C1887" s="2"/>
      <c r="D1887" s="1"/>
      <c r="E1887" s="1"/>
      <c r="F1887" s="3"/>
      <c r="G1887" s="1"/>
      <c r="I1887" s="1"/>
      <c r="J1887" s="4"/>
      <c r="P1887" s="5"/>
    </row>
    <row r="1888" ht="14.25">
      <c r="B1888" s="1"/>
      <c r="C1888" s="2"/>
      <c r="D1888" s="1"/>
      <c r="E1888" s="1"/>
      <c r="F1888" s="3"/>
      <c r="G1888" s="1"/>
      <c r="I1888" s="1"/>
      <c r="J1888" s="4"/>
      <c r="P1888" s="5"/>
    </row>
    <row r="1889" ht="14.25">
      <c r="B1889" s="1"/>
      <c r="C1889" s="2"/>
      <c r="D1889" s="1"/>
      <c r="E1889" s="1"/>
      <c r="F1889" s="3"/>
      <c r="G1889" s="1"/>
      <c r="I1889" s="1"/>
      <c r="J1889" s="4"/>
      <c r="P1889" s="5"/>
    </row>
    <row r="1890" ht="14.25">
      <c r="B1890" s="1"/>
      <c r="C1890" s="2"/>
      <c r="D1890" s="1"/>
      <c r="E1890" s="1"/>
      <c r="F1890" s="3"/>
      <c r="G1890" s="1"/>
      <c r="I1890" s="1"/>
      <c r="J1890" s="4"/>
      <c r="P1890" s="5"/>
    </row>
    <row r="1891" ht="14.25">
      <c r="B1891" s="1"/>
      <c r="C1891" s="2"/>
      <c r="D1891" s="1"/>
      <c r="E1891" s="1"/>
      <c r="F1891" s="3"/>
      <c r="G1891" s="1"/>
      <c r="I1891" s="1"/>
      <c r="J1891" s="4"/>
      <c r="P1891" s="5"/>
    </row>
    <row r="1892" ht="14.25">
      <c r="B1892" s="1"/>
      <c r="C1892" s="2"/>
      <c r="D1892" s="1"/>
      <c r="E1892" s="1"/>
      <c r="F1892" s="3"/>
      <c r="G1892" s="1"/>
      <c r="I1892" s="1"/>
      <c r="J1892" s="4"/>
      <c r="P1892" s="5"/>
    </row>
    <row r="1893" ht="14.25">
      <c r="B1893" s="1"/>
      <c r="C1893" s="2"/>
      <c r="D1893" s="1"/>
      <c r="E1893" s="1"/>
      <c r="F1893" s="3"/>
      <c r="G1893" s="1"/>
      <c r="I1893" s="1"/>
      <c r="J1893" s="4"/>
      <c r="P1893" s="5"/>
    </row>
    <row r="1894" ht="14.25">
      <c r="B1894" s="1"/>
      <c r="C1894" s="2"/>
      <c r="D1894" s="1"/>
      <c r="E1894" s="1"/>
      <c r="F1894" s="3"/>
      <c r="G1894" s="1"/>
      <c r="I1894" s="1"/>
      <c r="J1894" s="4"/>
      <c r="P1894" s="5"/>
    </row>
    <row r="1895" ht="14.25">
      <c r="B1895" s="1"/>
      <c r="C1895" s="2"/>
      <c r="D1895" s="1"/>
      <c r="E1895" s="1"/>
      <c r="F1895" s="3"/>
      <c r="G1895" s="1"/>
      <c r="I1895" s="1"/>
      <c r="J1895" s="4"/>
      <c r="P1895" s="5"/>
    </row>
    <row r="1896" ht="14.25">
      <c r="B1896" s="1"/>
      <c r="C1896" s="2"/>
      <c r="D1896" s="1"/>
      <c r="E1896" s="1"/>
      <c r="F1896" s="3"/>
      <c r="G1896" s="1"/>
      <c r="I1896" s="1"/>
      <c r="J1896" s="4"/>
      <c r="P1896" s="5"/>
    </row>
    <row r="1897" ht="14.25">
      <c r="B1897" s="1"/>
      <c r="C1897" s="2"/>
      <c r="D1897" s="1"/>
      <c r="E1897" s="1"/>
      <c r="F1897" s="3"/>
      <c r="G1897" s="1"/>
      <c r="I1897" s="1"/>
      <c r="J1897" s="4"/>
      <c r="P1897" s="5"/>
    </row>
    <row r="1898" ht="14.25">
      <c r="B1898" s="1"/>
      <c r="C1898" s="2"/>
      <c r="D1898" s="1"/>
      <c r="E1898" s="1"/>
      <c r="F1898" s="3"/>
      <c r="G1898" s="1"/>
      <c r="I1898" s="1"/>
      <c r="J1898" s="4"/>
      <c r="P1898" s="5"/>
    </row>
    <row r="1899" ht="14.25">
      <c r="B1899" s="1"/>
      <c r="C1899" s="2"/>
      <c r="D1899" s="1"/>
      <c r="E1899" s="1"/>
      <c r="F1899" s="3"/>
      <c r="G1899" s="1"/>
      <c r="I1899" s="1"/>
      <c r="J1899" s="4"/>
      <c r="P1899" s="5"/>
    </row>
    <row r="1900" ht="14.25">
      <c r="B1900" s="1"/>
      <c r="C1900" s="2"/>
      <c r="D1900" s="1"/>
      <c r="E1900" s="1"/>
      <c r="F1900" s="3"/>
      <c r="G1900" s="1"/>
      <c r="I1900" s="1"/>
      <c r="J1900" s="4"/>
      <c r="P1900" s="5"/>
    </row>
    <row r="1901" ht="14.25">
      <c r="B1901" s="1"/>
      <c r="C1901" s="2"/>
      <c r="D1901" s="1"/>
      <c r="E1901" s="1"/>
      <c r="F1901" s="3"/>
      <c r="G1901" s="1"/>
      <c r="I1901" s="1"/>
      <c r="J1901" s="4"/>
      <c r="P1901" s="5"/>
    </row>
    <row r="1902" ht="14.25">
      <c r="B1902" s="1"/>
      <c r="C1902" s="2"/>
      <c r="D1902" s="1"/>
      <c r="E1902" s="1"/>
      <c r="F1902" s="3"/>
      <c r="G1902" s="1"/>
      <c r="I1902" s="1"/>
      <c r="J1902" s="4"/>
      <c r="P1902" s="5"/>
    </row>
    <row r="1903" ht="14.25">
      <c r="B1903" s="1"/>
      <c r="C1903" s="2"/>
      <c r="D1903" s="1"/>
      <c r="E1903" s="1"/>
      <c r="F1903" s="3"/>
      <c r="G1903" s="1"/>
      <c r="I1903" s="1"/>
      <c r="J1903" s="4"/>
      <c r="P1903" s="5"/>
    </row>
    <row r="1904" ht="14.25">
      <c r="B1904" s="1"/>
      <c r="C1904" s="2"/>
      <c r="D1904" s="1"/>
      <c r="E1904" s="1"/>
      <c r="F1904" s="3"/>
      <c r="G1904" s="1"/>
      <c r="I1904" s="1"/>
      <c r="J1904" s="4"/>
      <c r="P1904" s="5"/>
    </row>
    <row r="1905" ht="14.25">
      <c r="B1905" s="1"/>
      <c r="C1905" s="2"/>
      <c r="D1905" s="1"/>
      <c r="E1905" s="1"/>
      <c r="F1905" s="3"/>
      <c r="G1905" s="1"/>
      <c r="I1905" s="1"/>
      <c r="J1905" s="4"/>
      <c r="P1905" s="5"/>
    </row>
    <row r="1906" ht="14.25">
      <c r="B1906" s="1"/>
      <c r="C1906" s="2"/>
      <c r="D1906" s="1"/>
      <c r="E1906" s="1"/>
      <c r="F1906" s="3"/>
      <c r="G1906" s="1"/>
      <c r="I1906" s="1"/>
      <c r="J1906" s="4"/>
      <c r="P1906" s="5"/>
    </row>
    <row r="1907" ht="14.25">
      <c r="B1907" s="1"/>
      <c r="C1907" s="2"/>
      <c r="D1907" s="1"/>
      <c r="E1907" s="1"/>
      <c r="F1907" s="3"/>
      <c r="G1907" s="1"/>
      <c r="I1907" s="1"/>
      <c r="J1907" s="4"/>
      <c r="P1907" s="5"/>
    </row>
    <row r="1908" ht="14.25">
      <c r="B1908" s="1"/>
      <c r="C1908" s="2"/>
      <c r="D1908" s="1"/>
      <c r="E1908" s="1"/>
      <c r="F1908" s="3"/>
      <c r="G1908" s="1"/>
      <c r="I1908" s="1"/>
      <c r="J1908" s="4"/>
      <c r="P1908" s="5"/>
    </row>
    <row r="1909" ht="14.25">
      <c r="B1909" s="1"/>
      <c r="C1909" s="2"/>
      <c r="D1909" s="1"/>
      <c r="E1909" s="1"/>
      <c r="F1909" s="3"/>
      <c r="G1909" s="1"/>
      <c r="I1909" s="1"/>
      <c r="J1909" s="4"/>
      <c r="P1909" s="5"/>
    </row>
    <row r="1910" ht="14.25">
      <c r="B1910" s="1"/>
      <c r="C1910" s="2"/>
      <c r="D1910" s="1"/>
      <c r="E1910" s="1"/>
      <c r="F1910" s="3"/>
      <c r="G1910" s="1"/>
      <c r="I1910" s="1"/>
      <c r="J1910" s="4"/>
      <c r="P1910" s="5"/>
    </row>
    <row r="1911" ht="14.25">
      <c r="B1911" s="1"/>
      <c r="C1911" s="2"/>
      <c r="D1911" s="1"/>
      <c r="E1911" s="1"/>
      <c r="F1911" s="3"/>
      <c r="G1911" s="1"/>
      <c r="I1911" s="1"/>
      <c r="J1911" s="4"/>
      <c r="P1911" s="5"/>
    </row>
    <row r="1912" ht="14.25">
      <c r="B1912" s="1"/>
      <c r="C1912" s="2"/>
      <c r="D1912" s="1"/>
      <c r="E1912" s="1"/>
      <c r="F1912" s="3"/>
      <c r="G1912" s="1"/>
      <c r="I1912" s="1"/>
      <c r="J1912" s="4"/>
      <c r="P1912" s="5"/>
    </row>
    <row r="1913" ht="14.25">
      <c r="B1913" s="1"/>
      <c r="C1913" s="2"/>
      <c r="D1913" s="1"/>
      <c r="E1913" s="1"/>
      <c r="F1913" s="3"/>
      <c r="G1913" s="1"/>
      <c r="I1913" s="1"/>
      <c r="J1913" s="4"/>
      <c r="P1913" s="5"/>
    </row>
    <row r="1914" ht="14.25">
      <c r="B1914" s="1"/>
      <c r="C1914" s="2"/>
      <c r="D1914" s="1"/>
      <c r="E1914" s="1"/>
      <c r="F1914" s="3"/>
      <c r="G1914" s="1"/>
      <c r="I1914" s="1"/>
      <c r="J1914" s="4"/>
      <c r="P1914" s="5"/>
    </row>
    <row r="1915" ht="14.25">
      <c r="B1915" s="1"/>
      <c r="C1915" s="2"/>
      <c r="D1915" s="1"/>
      <c r="E1915" s="1"/>
      <c r="F1915" s="3"/>
      <c r="G1915" s="1"/>
      <c r="I1915" s="1"/>
      <c r="J1915" s="4"/>
      <c r="P1915" s="5"/>
    </row>
    <row r="1916" ht="14.25">
      <c r="B1916" s="1"/>
      <c r="C1916" s="2"/>
      <c r="D1916" s="1"/>
      <c r="E1916" s="1"/>
      <c r="F1916" s="3"/>
      <c r="G1916" s="1"/>
      <c r="I1916" s="1"/>
      <c r="J1916" s="4"/>
      <c r="P1916" s="5"/>
    </row>
    <row r="1917" ht="14.25">
      <c r="B1917" s="1"/>
      <c r="C1917" s="2"/>
      <c r="D1917" s="1"/>
      <c r="E1917" s="1"/>
      <c r="F1917" s="3"/>
      <c r="G1917" s="1"/>
      <c r="I1917" s="1"/>
      <c r="J1917" s="4"/>
      <c r="P1917" s="5"/>
    </row>
    <row r="1918" ht="14.25">
      <c r="B1918" s="1"/>
      <c r="C1918" s="2"/>
      <c r="D1918" s="1"/>
      <c r="E1918" s="1"/>
      <c r="F1918" s="3"/>
      <c r="G1918" s="1"/>
      <c r="I1918" s="1"/>
      <c r="J1918" s="4"/>
      <c r="P1918" s="5"/>
    </row>
    <row r="1919" ht="14.25">
      <c r="B1919" s="1"/>
      <c r="C1919" s="2"/>
      <c r="D1919" s="1"/>
      <c r="E1919" s="1"/>
      <c r="F1919" s="3"/>
      <c r="G1919" s="1"/>
      <c r="I1919" s="1"/>
      <c r="J1919" s="4"/>
      <c r="P1919" s="5"/>
    </row>
    <row r="1920" ht="14.25">
      <c r="B1920" s="1"/>
      <c r="C1920" s="2"/>
      <c r="D1920" s="1"/>
      <c r="E1920" s="1"/>
      <c r="F1920" s="3"/>
      <c r="G1920" s="1"/>
      <c r="I1920" s="1"/>
      <c r="J1920" s="4"/>
      <c r="P1920" s="5"/>
    </row>
    <row r="1921" ht="14.25">
      <c r="B1921" s="1"/>
      <c r="C1921" s="2"/>
      <c r="D1921" s="1"/>
      <c r="E1921" s="1"/>
      <c r="F1921" s="3"/>
      <c r="G1921" s="1"/>
      <c r="I1921" s="1"/>
      <c r="J1921" s="4"/>
      <c r="P1921" s="5"/>
    </row>
    <row r="1922" ht="14.25">
      <c r="B1922" s="1"/>
      <c r="C1922" s="2"/>
      <c r="D1922" s="1"/>
      <c r="E1922" s="1"/>
      <c r="F1922" s="3"/>
      <c r="G1922" s="1"/>
      <c r="I1922" s="1"/>
      <c r="J1922" s="4"/>
      <c r="P1922" s="5"/>
    </row>
    <row r="1923" ht="14.25">
      <c r="B1923" s="1"/>
      <c r="C1923" s="2"/>
      <c r="D1923" s="1"/>
      <c r="E1923" s="1"/>
      <c r="F1923" s="3"/>
      <c r="G1923" s="1"/>
      <c r="I1923" s="1"/>
      <c r="J1923" s="4"/>
      <c r="P1923" s="5"/>
    </row>
    <row r="1924" ht="14.25">
      <c r="B1924" s="1"/>
      <c r="C1924" s="2"/>
      <c r="D1924" s="1"/>
      <c r="E1924" s="1"/>
      <c r="F1924" s="3"/>
      <c r="G1924" s="1"/>
      <c r="I1924" s="1"/>
      <c r="J1924" s="4"/>
      <c r="P1924" s="5"/>
    </row>
    <row r="1925" ht="14.25">
      <c r="B1925" s="1"/>
      <c r="C1925" s="2"/>
      <c r="D1925" s="1"/>
      <c r="E1925" s="1"/>
      <c r="F1925" s="3"/>
      <c r="G1925" s="1"/>
      <c r="I1925" s="1"/>
      <c r="J1925" s="4"/>
      <c r="P1925" s="5"/>
    </row>
    <row r="1926" ht="14.25">
      <c r="B1926" s="1"/>
      <c r="C1926" s="2"/>
      <c r="D1926" s="1"/>
      <c r="E1926" s="1"/>
      <c r="F1926" s="3"/>
      <c r="G1926" s="1"/>
      <c r="I1926" s="1"/>
      <c r="J1926" s="4"/>
      <c r="P1926" s="5"/>
    </row>
    <row r="1927" ht="14.25">
      <c r="B1927" s="1"/>
      <c r="C1927" s="2"/>
      <c r="D1927" s="1"/>
      <c r="E1927" s="1"/>
      <c r="F1927" s="3"/>
      <c r="G1927" s="1"/>
      <c r="I1927" s="1"/>
      <c r="J1927" s="4"/>
      <c r="P1927" s="5"/>
    </row>
    <row r="1928" ht="14.25">
      <c r="B1928" s="1"/>
      <c r="C1928" s="2"/>
      <c r="D1928" s="1"/>
      <c r="E1928" s="1"/>
      <c r="F1928" s="3"/>
      <c r="G1928" s="1"/>
      <c r="I1928" s="1"/>
      <c r="J1928" s="4"/>
      <c r="P1928" s="5"/>
    </row>
    <row r="1929" ht="14.25">
      <c r="B1929" s="1"/>
      <c r="C1929" s="2"/>
      <c r="D1929" s="1"/>
      <c r="E1929" s="1"/>
      <c r="F1929" s="3"/>
      <c r="G1929" s="1"/>
      <c r="I1929" s="1"/>
      <c r="J1929" s="4"/>
      <c r="P1929" s="5"/>
    </row>
    <row r="1930" ht="14.25">
      <c r="B1930" s="1"/>
      <c r="C1930" s="2"/>
      <c r="D1930" s="1"/>
      <c r="E1930" s="1"/>
      <c r="F1930" s="3"/>
      <c r="G1930" s="1"/>
      <c r="I1930" s="1"/>
      <c r="J1930" s="4"/>
      <c r="P1930" s="5"/>
    </row>
    <row r="1931" ht="14.25">
      <c r="B1931" s="1"/>
      <c r="C1931" s="2"/>
      <c r="D1931" s="1"/>
      <c r="E1931" s="1"/>
      <c r="F1931" s="3"/>
      <c r="G1931" s="1"/>
      <c r="I1931" s="1"/>
      <c r="J1931" s="4"/>
      <c r="P1931" s="5"/>
    </row>
    <row r="1932" ht="14.25">
      <c r="B1932" s="1"/>
      <c r="C1932" s="2"/>
      <c r="D1932" s="1"/>
      <c r="E1932" s="1"/>
      <c r="F1932" s="3"/>
      <c r="G1932" s="1"/>
      <c r="I1932" s="1"/>
      <c r="J1932" s="4"/>
      <c r="P1932" s="5"/>
    </row>
    <row r="1933" ht="14.25">
      <c r="B1933" s="1"/>
      <c r="C1933" s="2"/>
      <c r="D1933" s="1"/>
      <c r="E1933" s="1"/>
      <c r="F1933" s="3"/>
      <c r="G1933" s="1"/>
      <c r="I1933" s="1"/>
      <c r="J1933" s="4"/>
      <c r="P1933" s="5"/>
    </row>
    <row r="1934" ht="14.25">
      <c r="B1934" s="1"/>
      <c r="C1934" s="2"/>
      <c r="D1934" s="1"/>
      <c r="E1934" s="1"/>
      <c r="F1934" s="3"/>
      <c r="G1934" s="1"/>
      <c r="I1934" s="1"/>
      <c r="J1934" s="4"/>
      <c r="P1934" s="5"/>
    </row>
    <row r="1935" ht="14.25">
      <c r="B1935" s="1"/>
      <c r="C1935" s="2"/>
      <c r="D1935" s="1"/>
      <c r="E1935" s="1"/>
      <c r="F1935" s="3"/>
      <c r="G1935" s="1"/>
      <c r="I1935" s="1"/>
      <c r="J1935" s="4"/>
      <c r="P1935" s="5"/>
    </row>
    <row r="1936" ht="14.25">
      <c r="B1936" s="1"/>
      <c r="C1936" s="2"/>
      <c r="D1936" s="1"/>
      <c r="E1936" s="1"/>
      <c r="F1936" s="3"/>
      <c r="G1936" s="1"/>
      <c r="I1936" s="1"/>
      <c r="J1936" s="4"/>
      <c r="P1936" s="5"/>
    </row>
    <row r="1937" ht="14.25">
      <c r="B1937" s="1"/>
      <c r="C1937" s="2"/>
      <c r="D1937" s="1"/>
      <c r="E1937" s="1"/>
      <c r="F1937" s="3"/>
      <c r="G1937" s="1"/>
      <c r="I1937" s="1"/>
      <c r="J1937" s="4"/>
      <c r="P1937" s="5"/>
    </row>
    <row r="1938" ht="14.25">
      <c r="B1938" s="1"/>
      <c r="C1938" s="2"/>
      <c r="D1938" s="1"/>
      <c r="E1938" s="1"/>
      <c r="F1938" s="3"/>
      <c r="G1938" s="1"/>
      <c r="I1938" s="1"/>
      <c r="J1938" s="4"/>
      <c r="P1938" s="5"/>
    </row>
    <row r="1939" ht="14.25">
      <c r="B1939" s="1"/>
      <c r="C1939" s="2"/>
      <c r="D1939" s="1"/>
      <c r="E1939" s="1"/>
      <c r="F1939" s="3"/>
      <c r="G1939" s="1"/>
      <c r="I1939" s="1"/>
      <c r="J1939" s="4"/>
      <c r="P1939" s="5"/>
    </row>
    <row r="1940" ht="14.25">
      <c r="B1940" s="1"/>
      <c r="C1940" s="2"/>
      <c r="D1940" s="1"/>
      <c r="E1940" s="1"/>
      <c r="F1940" s="3"/>
      <c r="G1940" s="1"/>
      <c r="I1940" s="1"/>
      <c r="J1940" s="4"/>
      <c r="P1940" s="5"/>
    </row>
    <row r="1941" ht="14.25">
      <c r="B1941" s="1"/>
      <c r="C1941" s="2"/>
      <c r="D1941" s="1"/>
      <c r="E1941" s="1"/>
      <c r="F1941" s="3"/>
      <c r="G1941" s="1"/>
      <c r="I1941" s="1"/>
      <c r="J1941" s="4"/>
      <c r="P1941" s="5"/>
    </row>
    <row r="1942" ht="14.25">
      <c r="B1942" s="1"/>
      <c r="C1942" s="2"/>
      <c r="D1942" s="1"/>
      <c r="E1942" s="1"/>
      <c r="F1942" s="3"/>
      <c r="G1942" s="1"/>
      <c r="I1942" s="1"/>
      <c r="J1942" s="4"/>
      <c r="P1942" s="5"/>
    </row>
    <row r="1943" ht="14.25">
      <c r="B1943" s="1"/>
      <c r="C1943" s="2"/>
      <c r="D1943" s="1"/>
      <c r="E1943" s="1"/>
      <c r="F1943" s="3"/>
      <c r="G1943" s="1"/>
      <c r="I1943" s="1"/>
      <c r="J1943" s="4"/>
      <c r="P1943" s="5"/>
    </row>
    <row r="1944" ht="14.25">
      <c r="B1944" s="1"/>
      <c r="C1944" s="2"/>
      <c r="D1944" s="1"/>
      <c r="E1944" s="1"/>
      <c r="F1944" s="3"/>
      <c r="G1944" s="1"/>
      <c r="I1944" s="1"/>
      <c r="J1944" s="4"/>
      <c r="P1944" s="5"/>
    </row>
    <row r="1945" ht="14.25">
      <c r="B1945" s="1"/>
      <c r="C1945" s="2"/>
      <c r="D1945" s="1"/>
      <c r="E1945" s="1"/>
      <c r="F1945" s="3"/>
      <c r="G1945" s="1"/>
      <c r="I1945" s="1"/>
      <c r="J1945" s="4"/>
      <c r="P1945" s="5"/>
    </row>
    <row r="1946" ht="14.25">
      <c r="B1946" s="1"/>
      <c r="C1946" s="2"/>
      <c r="D1946" s="1"/>
      <c r="E1946" s="1"/>
      <c r="F1946" s="3"/>
      <c r="G1946" s="1"/>
      <c r="I1946" s="1"/>
      <c r="J1946" s="4"/>
      <c r="P1946" s="5"/>
    </row>
    <row r="1947" ht="14.25">
      <c r="B1947" s="1"/>
      <c r="C1947" s="2"/>
      <c r="D1947" s="1"/>
      <c r="E1947" s="1"/>
      <c r="F1947" s="3"/>
      <c r="G1947" s="1"/>
      <c r="I1947" s="1"/>
      <c r="J1947" s="4"/>
      <c r="P1947" s="5"/>
    </row>
    <row r="1948" ht="14.25">
      <c r="B1948" s="1"/>
      <c r="C1948" s="2"/>
      <c r="D1948" s="1"/>
      <c r="E1948" s="1"/>
      <c r="F1948" s="3"/>
      <c r="G1948" s="1"/>
      <c r="I1948" s="1"/>
      <c r="J1948" s="4"/>
      <c r="P1948" s="5"/>
    </row>
    <row r="1949" ht="14.25">
      <c r="B1949" s="1"/>
      <c r="C1949" s="2"/>
      <c r="D1949" s="1"/>
      <c r="E1949" s="1"/>
      <c r="F1949" s="3"/>
      <c r="G1949" s="1"/>
      <c r="I1949" s="1"/>
      <c r="J1949" s="4"/>
      <c r="P1949" s="5"/>
    </row>
    <row r="1950" ht="14.25">
      <c r="B1950" s="1"/>
      <c r="C1950" s="2"/>
      <c r="D1950" s="1"/>
      <c r="E1950" s="1"/>
      <c r="F1950" s="3"/>
      <c r="G1950" s="1"/>
      <c r="I1950" s="1"/>
      <c r="J1950" s="4"/>
      <c r="P1950" s="5"/>
    </row>
    <row r="1951" ht="14.25">
      <c r="B1951" s="1"/>
      <c r="C1951" s="2"/>
      <c r="D1951" s="1"/>
      <c r="E1951" s="1"/>
      <c r="F1951" s="3"/>
      <c r="G1951" s="1"/>
      <c r="I1951" s="1"/>
      <c r="J1951" s="4"/>
      <c r="P1951" s="5"/>
    </row>
    <row r="1952" ht="14.25">
      <c r="B1952" s="1"/>
      <c r="C1952" s="2"/>
      <c r="D1952" s="1"/>
      <c r="E1952" s="1"/>
      <c r="F1952" s="3"/>
      <c r="G1952" s="1"/>
      <c r="I1952" s="1"/>
      <c r="J1952" s="4"/>
      <c r="P1952" s="5"/>
    </row>
    <row r="1953" ht="14.25">
      <c r="B1953" s="1"/>
      <c r="C1953" s="2"/>
      <c r="D1953" s="1"/>
      <c r="E1953" s="1"/>
      <c r="F1953" s="3"/>
      <c r="G1953" s="1"/>
      <c r="I1953" s="1"/>
      <c r="J1953" s="4"/>
      <c r="P1953" s="5"/>
    </row>
    <row r="1954" ht="14.25">
      <c r="B1954" s="1"/>
      <c r="C1954" s="2"/>
      <c r="D1954" s="1"/>
      <c r="E1954" s="1"/>
      <c r="F1954" s="3"/>
      <c r="G1954" s="1"/>
      <c r="I1954" s="1"/>
      <c r="J1954" s="4"/>
      <c r="P1954" s="5"/>
    </row>
    <row r="1955" ht="14.25">
      <c r="B1955" s="1"/>
      <c r="C1955" s="2"/>
      <c r="D1955" s="1"/>
      <c r="E1955" s="1"/>
      <c r="F1955" s="3"/>
      <c r="G1955" s="1"/>
      <c r="I1955" s="1"/>
      <c r="J1955" s="4"/>
      <c r="P1955" s="5"/>
    </row>
    <row r="1956" ht="14.25">
      <c r="B1956" s="1"/>
      <c r="C1956" s="2"/>
      <c r="D1956" s="1"/>
      <c r="E1956" s="1"/>
      <c r="F1956" s="3"/>
      <c r="G1956" s="1"/>
      <c r="I1956" s="1"/>
      <c r="J1956" s="4"/>
      <c r="P1956" s="5"/>
    </row>
    <row r="1957" ht="14.25">
      <c r="B1957" s="1"/>
      <c r="C1957" s="2"/>
      <c r="D1957" s="1"/>
      <c r="E1957" s="1"/>
      <c r="F1957" s="3"/>
      <c r="G1957" s="1"/>
      <c r="I1957" s="1"/>
      <c r="J1957" s="4"/>
      <c r="P1957" s="5"/>
    </row>
    <row r="1958" ht="14.25">
      <c r="B1958" s="1"/>
      <c r="C1958" s="2"/>
      <c r="D1958" s="1"/>
      <c r="E1958" s="1"/>
      <c r="F1958" s="3"/>
      <c r="G1958" s="1"/>
      <c r="I1958" s="1"/>
      <c r="J1958" s="4"/>
      <c r="P1958" s="5"/>
    </row>
    <row r="1959" ht="14.25">
      <c r="B1959" s="1"/>
      <c r="C1959" s="2"/>
      <c r="D1959" s="1"/>
      <c r="E1959" s="1"/>
      <c r="F1959" s="3"/>
      <c r="G1959" s="1"/>
      <c r="I1959" s="1"/>
      <c r="J1959" s="4"/>
      <c r="P1959" s="5"/>
    </row>
    <row r="1960" ht="14.25">
      <c r="B1960" s="1"/>
      <c r="C1960" s="2"/>
      <c r="D1960" s="1"/>
      <c r="E1960" s="1"/>
      <c r="F1960" s="3"/>
      <c r="G1960" s="1"/>
      <c r="I1960" s="1"/>
      <c r="J1960" s="4"/>
      <c r="P1960" s="5"/>
    </row>
    <row r="1961" ht="14.25">
      <c r="B1961" s="1"/>
      <c r="C1961" s="2"/>
      <c r="D1961" s="1"/>
      <c r="E1961" s="1"/>
      <c r="F1961" s="3"/>
      <c r="G1961" s="1"/>
      <c r="I1961" s="1"/>
      <c r="J1961" s="4"/>
      <c r="P1961" s="5"/>
    </row>
    <row r="1962" ht="14.25">
      <c r="B1962" s="1"/>
      <c r="C1962" s="2"/>
      <c r="D1962" s="1"/>
      <c r="E1962" s="1"/>
      <c r="F1962" s="3"/>
      <c r="G1962" s="1"/>
      <c r="I1962" s="1"/>
      <c r="J1962" s="4"/>
      <c r="P1962" s="5"/>
    </row>
    <row r="1963" ht="14.25">
      <c r="B1963" s="1"/>
      <c r="C1963" s="2"/>
      <c r="D1963" s="1"/>
      <c r="E1963" s="1"/>
      <c r="F1963" s="3"/>
      <c r="G1963" s="1"/>
      <c r="I1963" s="1"/>
      <c r="J1963" s="4"/>
      <c r="P1963" s="5"/>
    </row>
    <row r="1964" ht="14.25">
      <c r="B1964" s="1"/>
      <c r="C1964" s="2"/>
      <c r="D1964" s="1"/>
      <c r="E1964" s="1"/>
      <c r="F1964" s="3"/>
      <c r="G1964" s="1"/>
      <c r="I1964" s="1"/>
      <c r="J1964" s="4"/>
      <c r="P1964" s="5"/>
    </row>
    <row r="1965" ht="14.25">
      <c r="B1965" s="1"/>
      <c r="C1965" s="2"/>
      <c r="D1965" s="1"/>
      <c r="E1965" s="1"/>
      <c r="F1965" s="3"/>
      <c r="G1965" s="1"/>
      <c r="I1965" s="1"/>
      <c r="J1965" s="4"/>
      <c r="P1965" s="5"/>
    </row>
    <row r="1966" ht="14.25">
      <c r="B1966" s="1"/>
      <c r="C1966" s="2"/>
      <c r="D1966" s="1"/>
      <c r="E1966" s="1"/>
      <c r="F1966" s="3"/>
      <c r="G1966" s="1"/>
      <c r="I1966" s="1"/>
      <c r="J1966" s="4"/>
      <c r="P1966" s="5"/>
    </row>
    <row r="1967" ht="14.25">
      <c r="B1967" s="1"/>
      <c r="C1967" s="2"/>
      <c r="D1967" s="1"/>
      <c r="E1967" s="1"/>
      <c r="F1967" s="3"/>
      <c r="G1967" s="1"/>
      <c r="I1967" s="1"/>
      <c r="J1967" s="4"/>
      <c r="P1967" s="5"/>
    </row>
    <row r="1968" ht="14.25">
      <c r="B1968" s="1"/>
      <c r="C1968" s="2"/>
      <c r="D1968" s="1"/>
      <c r="E1968" s="1"/>
      <c r="F1968" s="3"/>
      <c r="G1968" s="1"/>
      <c r="I1968" s="1"/>
      <c r="J1968" s="4"/>
      <c r="P1968" s="5"/>
    </row>
    <row r="1969" ht="14.25">
      <c r="B1969" s="1"/>
      <c r="C1969" s="2"/>
      <c r="D1969" s="1"/>
      <c r="E1969" s="1"/>
      <c r="F1969" s="3"/>
      <c r="G1969" s="1"/>
      <c r="I1969" s="1"/>
      <c r="J1969" s="4"/>
      <c r="P1969" s="5"/>
    </row>
    <row r="1970" ht="14.25">
      <c r="B1970" s="1"/>
      <c r="C1970" s="2"/>
      <c r="D1970" s="1"/>
      <c r="E1970" s="1"/>
      <c r="F1970" s="3"/>
      <c r="G1970" s="1"/>
      <c r="I1970" s="1"/>
      <c r="J1970" s="4"/>
      <c r="P1970" s="5"/>
    </row>
    <row r="1971" ht="14.25">
      <c r="B1971" s="1"/>
      <c r="C1971" s="2"/>
      <c r="D1971" s="1"/>
      <c r="E1971" s="1"/>
      <c r="F1971" s="3"/>
      <c r="G1971" s="1"/>
      <c r="I1971" s="1"/>
      <c r="J1971" s="4"/>
      <c r="P1971" s="5"/>
    </row>
    <row r="1972" ht="14.25">
      <c r="B1972" s="1"/>
      <c r="C1972" s="2"/>
      <c r="D1972" s="1"/>
      <c r="E1972" s="1"/>
      <c r="F1972" s="3"/>
      <c r="G1972" s="1"/>
      <c r="I1972" s="1"/>
      <c r="J1972" s="4"/>
      <c r="P1972" s="5"/>
    </row>
    <row r="1973" ht="14.25">
      <c r="B1973" s="1"/>
      <c r="C1973" s="2"/>
      <c r="D1973" s="1"/>
      <c r="E1973" s="1"/>
      <c r="F1973" s="3"/>
      <c r="G1973" s="1"/>
      <c r="I1973" s="1"/>
      <c r="J1973" s="4"/>
      <c r="P1973" s="5"/>
    </row>
    <row r="1974" ht="14.25">
      <c r="B1974" s="1"/>
      <c r="C1974" s="2"/>
      <c r="D1974" s="1"/>
      <c r="E1974" s="1"/>
      <c r="F1974" s="3"/>
      <c r="G1974" s="1"/>
      <c r="I1974" s="1"/>
      <c r="J1974" s="4"/>
      <c r="P1974" s="5"/>
    </row>
    <row r="1975" ht="14.25">
      <c r="B1975" s="1"/>
      <c r="C1975" s="2"/>
      <c r="D1975" s="1"/>
      <c r="E1975" s="1"/>
      <c r="F1975" s="3"/>
      <c r="G1975" s="1"/>
      <c r="I1975" s="1"/>
      <c r="J1975" s="4"/>
      <c r="P1975" s="5"/>
    </row>
    <row r="1976" ht="14.25">
      <c r="B1976" s="1"/>
      <c r="C1976" s="2"/>
      <c r="D1976" s="1"/>
      <c r="E1976" s="1"/>
      <c r="F1976" s="3"/>
      <c r="G1976" s="1"/>
      <c r="I1976" s="1"/>
      <c r="J1976" s="4"/>
      <c r="P1976" s="5"/>
    </row>
    <row r="1977" ht="14.25">
      <c r="B1977" s="1"/>
      <c r="C1977" s="2"/>
      <c r="D1977" s="1"/>
      <c r="E1977" s="1"/>
      <c r="F1977" s="3"/>
      <c r="G1977" s="1"/>
      <c r="I1977" s="1"/>
      <c r="J1977" s="4"/>
      <c r="P1977" s="5"/>
    </row>
    <row r="1978" ht="14.25">
      <c r="B1978" s="1"/>
      <c r="C1978" s="2"/>
      <c r="D1978" s="1"/>
      <c r="E1978" s="1"/>
      <c r="F1978" s="3"/>
      <c r="G1978" s="1"/>
      <c r="I1978" s="1"/>
      <c r="J1978" s="4"/>
      <c r="P1978" s="5"/>
    </row>
    <row r="1979" ht="14.25">
      <c r="B1979" s="1"/>
      <c r="C1979" s="2"/>
      <c r="D1979" s="1"/>
      <c r="E1979" s="1"/>
      <c r="F1979" s="3"/>
      <c r="G1979" s="1"/>
      <c r="I1979" s="1"/>
      <c r="J1979" s="4"/>
      <c r="P1979" s="5"/>
    </row>
    <row r="1980" ht="14.25">
      <c r="B1980" s="1"/>
      <c r="C1980" s="2"/>
      <c r="D1980" s="1"/>
      <c r="E1980" s="1"/>
      <c r="F1980" s="3"/>
      <c r="G1980" s="1"/>
      <c r="I1980" s="1"/>
      <c r="J1980" s="4"/>
      <c r="P1980" s="5"/>
    </row>
    <row r="1981" ht="14.25">
      <c r="B1981" s="1"/>
      <c r="C1981" s="2"/>
      <c r="D1981" s="1"/>
      <c r="E1981" s="1"/>
      <c r="F1981" s="3"/>
      <c r="G1981" s="1"/>
      <c r="I1981" s="1"/>
      <c r="J1981" s="4"/>
      <c r="P1981" s="5"/>
    </row>
    <row r="1982" ht="14.25">
      <c r="B1982" s="1"/>
      <c r="C1982" s="2"/>
      <c r="D1982" s="1"/>
      <c r="E1982" s="1"/>
      <c r="F1982" s="3"/>
      <c r="G1982" s="1"/>
      <c r="I1982" s="1"/>
      <c r="J1982" s="4"/>
      <c r="P1982" s="5"/>
    </row>
    <row r="1983" ht="14.25">
      <c r="B1983" s="1"/>
      <c r="C1983" s="2"/>
      <c r="D1983" s="1"/>
      <c r="E1983" s="1"/>
      <c r="F1983" s="3"/>
      <c r="G1983" s="1"/>
      <c r="I1983" s="1"/>
      <c r="J1983" s="4"/>
      <c r="P1983" s="5"/>
    </row>
    <row r="1984" ht="14.25">
      <c r="B1984" s="1"/>
      <c r="C1984" s="2"/>
      <c r="D1984" s="1"/>
      <c r="E1984" s="1"/>
      <c r="F1984" s="3"/>
      <c r="G1984" s="1"/>
      <c r="I1984" s="1"/>
      <c r="J1984" s="4"/>
      <c r="P1984" s="5"/>
    </row>
    <row r="1985" ht="14.25">
      <c r="B1985" s="1"/>
      <c r="C1985" s="2"/>
      <c r="D1985" s="1"/>
      <c r="E1985" s="1"/>
      <c r="F1985" s="3"/>
      <c r="G1985" s="1"/>
      <c r="I1985" s="1"/>
      <c r="J1985" s="4"/>
      <c r="P1985" s="5"/>
    </row>
    <row r="1986" ht="14.25">
      <c r="B1986" s="1"/>
      <c r="C1986" s="2"/>
      <c r="D1986" s="1"/>
      <c r="E1986" s="1"/>
      <c r="F1986" s="3"/>
      <c r="G1986" s="1"/>
      <c r="I1986" s="1"/>
      <c r="J1986" s="4"/>
      <c r="P1986" s="5"/>
    </row>
    <row r="1987" ht="14.25">
      <c r="B1987" s="1"/>
      <c r="C1987" s="2"/>
      <c r="D1987" s="1"/>
      <c r="E1987" s="1"/>
      <c r="F1987" s="3"/>
      <c r="G1987" s="1"/>
      <c r="I1987" s="1"/>
      <c r="J1987" s="4"/>
      <c r="P1987" s="5"/>
    </row>
    <row r="1988" ht="14.25">
      <c r="B1988" s="1"/>
      <c r="C1988" s="2"/>
      <c r="D1988" s="1"/>
      <c r="E1988" s="1"/>
      <c r="F1988" s="3"/>
      <c r="G1988" s="1"/>
      <c r="I1988" s="1"/>
      <c r="J1988" s="4"/>
      <c r="P1988" s="5"/>
    </row>
    <row r="1989" ht="14.25">
      <c r="B1989" s="1"/>
      <c r="C1989" s="2"/>
      <c r="D1989" s="1"/>
      <c r="E1989" s="1"/>
      <c r="F1989" s="3"/>
      <c r="G1989" s="1"/>
      <c r="I1989" s="1"/>
      <c r="J1989" s="4"/>
      <c r="P1989" s="5"/>
    </row>
    <row r="1990" ht="14.25">
      <c r="B1990" s="1"/>
      <c r="C1990" s="2"/>
      <c r="D1990" s="1"/>
      <c r="E1990" s="1"/>
      <c r="F1990" s="3"/>
      <c r="G1990" s="1"/>
      <c r="I1990" s="1"/>
      <c r="J1990" s="4"/>
      <c r="P1990" s="5"/>
    </row>
    <row r="1991" ht="14.25">
      <c r="B1991" s="1"/>
      <c r="C1991" s="2"/>
      <c r="D1991" s="1"/>
      <c r="E1991" s="1"/>
      <c r="F1991" s="3"/>
      <c r="G1991" s="1"/>
      <c r="I1991" s="1"/>
      <c r="J1991" s="4"/>
      <c r="P1991" s="5"/>
    </row>
    <row r="1992" ht="14.25">
      <c r="B1992" s="1"/>
      <c r="C1992" s="2"/>
      <c r="D1992" s="1"/>
      <c r="E1992" s="1"/>
      <c r="F1992" s="3"/>
      <c r="G1992" s="1"/>
      <c r="I1992" s="1"/>
      <c r="J1992" s="4"/>
      <c r="P1992" s="5"/>
    </row>
    <row r="1993" ht="14.25">
      <c r="B1993" s="1"/>
      <c r="C1993" s="2"/>
      <c r="D1993" s="1"/>
      <c r="E1993" s="1"/>
      <c r="F1993" s="3"/>
      <c r="G1993" s="1"/>
      <c r="I1993" s="1"/>
      <c r="J1993" s="4"/>
      <c r="P1993" s="5"/>
    </row>
    <row r="1994" ht="14.25">
      <c r="B1994" s="1"/>
      <c r="C1994" s="2"/>
      <c r="D1994" s="1"/>
      <c r="E1994" s="1"/>
      <c r="F1994" s="3"/>
      <c r="G1994" s="1"/>
      <c r="I1994" s="1"/>
      <c r="J1994" s="4"/>
      <c r="P1994" s="5"/>
    </row>
    <row r="1995" ht="14.25">
      <c r="B1995" s="1"/>
      <c r="C1995" s="2"/>
      <c r="D1995" s="1"/>
      <c r="E1995" s="1"/>
      <c r="F1995" s="3"/>
      <c r="G1995" s="1"/>
      <c r="I1995" s="1"/>
      <c r="J1995" s="4"/>
      <c r="P1995" s="5"/>
    </row>
    <row r="1996" ht="14.25">
      <c r="B1996" s="1"/>
      <c r="C1996" s="2"/>
      <c r="D1996" s="1"/>
      <c r="E1996" s="1"/>
      <c r="F1996" s="3"/>
      <c r="G1996" s="1"/>
      <c r="I1996" s="1"/>
      <c r="J1996" s="4"/>
      <c r="P1996" s="5"/>
    </row>
    <row r="1997" ht="14.25">
      <c r="B1997" s="1"/>
      <c r="C1997" s="2"/>
      <c r="D1997" s="1"/>
      <c r="E1997" s="1"/>
      <c r="F1997" s="3"/>
      <c r="G1997" s="1"/>
      <c r="I1997" s="1"/>
      <c r="J1997" s="4"/>
      <c r="P1997" s="5"/>
    </row>
    <row r="1998" ht="14.25">
      <c r="B1998" s="1"/>
      <c r="C1998" s="2"/>
      <c r="D1998" s="1"/>
      <c r="E1998" s="1"/>
      <c r="F1998" s="3"/>
      <c r="G1998" s="1"/>
      <c r="I1998" s="1"/>
      <c r="J1998" s="4"/>
      <c r="P1998" s="5"/>
    </row>
    <row r="1999" ht="14.25">
      <c r="B1999" s="1"/>
      <c r="C1999" s="2"/>
      <c r="D1999" s="1"/>
      <c r="E1999" s="1"/>
      <c r="F1999" s="3"/>
      <c r="G1999" s="1"/>
      <c r="I1999" s="1"/>
      <c r="J1999" s="4"/>
      <c r="P1999" s="5"/>
    </row>
    <row r="2000" ht="14.25">
      <c r="B2000" s="1"/>
      <c r="C2000" s="2"/>
      <c r="D2000" s="1"/>
      <c r="E2000" s="1"/>
      <c r="F2000" s="3"/>
      <c r="G2000" s="1"/>
      <c r="I2000" s="1"/>
      <c r="J2000" s="4"/>
      <c r="P2000" s="5"/>
    </row>
    <row r="2001" ht="14.25">
      <c r="B2001" s="1"/>
      <c r="C2001" s="2"/>
      <c r="D2001" s="1"/>
      <c r="E2001" s="1"/>
      <c r="F2001" s="3"/>
      <c r="G2001" s="1"/>
      <c r="I2001" s="1"/>
      <c r="J2001" s="4"/>
      <c r="P2001" s="5"/>
    </row>
    <row r="2002" ht="14.25">
      <c r="B2002" s="1"/>
      <c r="C2002" s="2"/>
      <c r="D2002" s="1"/>
      <c r="E2002" s="1"/>
      <c r="F2002" s="3"/>
      <c r="G2002" s="1"/>
      <c r="I2002" s="1"/>
      <c r="J2002" s="4"/>
      <c r="P2002" s="5"/>
    </row>
    <row r="2003" ht="14.25">
      <c r="B2003" s="1"/>
      <c r="C2003" s="2"/>
      <c r="D2003" s="1"/>
      <c r="E2003" s="1"/>
      <c r="F2003" s="3"/>
      <c r="G2003" s="1"/>
      <c r="I2003" s="1"/>
      <c r="J2003" s="4"/>
      <c r="P2003" s="5"/>
    </row>
    <row r="2004" ht="14.25">
      <c r="B2004" s="1"/>
      <c r="C2004" s="2"/>
      <c r="D2004" s="1"/>
      <c r="E2004" s="1"/>
      <c r="F2004" s="3"/>
      <c r="G2004" s="1"/>
      <c r="I2004" s="1"/>
      <c r="J2004" s="4"/>
      <c r="P2004" s="5"/>
    </row>
    <row r="2005" ht="14.25">
      <c r="B2005" s="1"/>
      <c r="C2005" s="2"/>
      <c r="D2005" s="1"/>
      <c r="E2005" s="1"/>
      <c r="F2005" s="3"/>
      <c r="G2005" s="1"/>
      <c r="I2005" s="1"/>
      <c r="J2005" s="4"/>
      <c r="P2005" s="5"/>
    </row>
    <row r="2006" ht="14.25">
      <c r="B2006" s="1"/>
      <c r="C2006" s="2"/>
      <c r="D2006" s="1"/>
      <c r="E2006" s="1"/>
      <c r="F2006" s="3"/>
      <c r="G2006" s="1"/>
      <c r="I2006" s="1"/>
      <c r="J2006" s="4"/>
      <c r="P2006" s="5"/>
    </row>
    <row r="2007" ht="14.25">
      <c r="B2007" s="1"/>
      <c r="C2007" s="2"/>
      <c r="D2007" s="1"/>
      <c r="E2007" s="1"/>
      <c r="F2007" s="3"/>
      <c r="G2007" s="1"/>
      <c r="I2007" s="1"/>
      <c r="J2007" s="4"/>
      <c r="P2007" s="5"/>
    </row>
    <row r="2008" ht="14.25">
      <c r="B2008" s="1"/>
      <c r="C2008" s="2"/>
      <c r="D2008" s="1"/>
      <c r="E2008" s="1"/>
      <c r="F2008" s="3"/>
      <c r="G2008" s="1"/>
      <c r="I2008" s="1"/>
      <c r="J2008" s="4"/>
      <c r="P2008" s="5"/>
    </row>
    <row r="2009" ht="14.25">
      <c r="B2009" s="1"/>
      <c r="C2009" s="2"/>
      <c r="D2009" s="1"/>
      <c r="E2009" s="1"/>
      <c r="F2009" s="3"/>
      <c r="G2009" s="1"/>
      <c r="I2009" s="1"/>
      <c r="J2009" s="4"/>
      <c r="P2009" s="5"/>
    </row>
    <row r="2010" ht="14.25">
      <c r="B2010" s="1"/>
      <c r="C2010" s="2"/>
      <c r="D2010" s="1"/>
      <c r="E2010" s="1"/>
      <c r="F2010" s="3"/>
      <c r="G2010" s="1"/>
      <c r="I2010" s="1"/>
      <c r="J2010" s="4"/>
      <c r="P2010" s="5"/>
    </row>
    <row r="2011" ht="14.25">
      <c r="B2011" s="1"/>
      <c r="C2011" s="2"/>
      <c r="D2011" s="1"/>
      <c r="E2011" s="1"/>
      <c r="F2011" s="3"/>
      <c r="G2011" s="1"/>
      <c r="I2011" s="1"/>
      <c r="J2011" s="4"/>
      <c r="P2011" s="5"/>
    </row>
    <row r="2012" ht="14.25">
      <c r="B2012" s="1"/>
      <c r="C2012" s="2"/>
      <c r="D2012" s="1"/>
      <c r="E2012" s="1"/>
      <c r="F2012" s="3"/>
      <c r="G2012" s="1"/>
      <c r="I2012" s="1"/>
      <c r="J2012" s="4"/>
      <c r="P2012" s="5"/>
    </row>
    <row r="2013" ht="14.25">
      <c r="B2013" s="1"/>
      <c r="C2013" s="2"/>
      <c r="D2013" s="1"/>
      <c r="E2013" s="1"/>
      <c r="F2013" s="3"/>
      <c r="G2013" s="1"/>
      <c r="I2013" s="1"/>
      <c r="J2013" s="4"/>
      <c r="P2013" s="5"/>
    </row>
    <row r="2014" ht="14.25">
      <c r="B2014" s="1"/>
      <c r="C2014" s="2"/>
      <c r="D2014" s="1"/>
      <c r="E2014" s="1"/>
      <c r="F2014" s="3"/>
      <c r="G2014" s="1"/>
      <c r="I2014" s="1"/>
      <c r="J2014" s="4"/>
      <c r="P2014" s="5"/>
    </row>
    <row r="2015" ht="14.25">
      <c r="B2015" s="1"/>
      <c r="C2015" s="2"/>
      <c r="D2015" s="1"/>
      <c r="E2015" s="1"/>
      <c r="F2015" s="3"/>
      <c r="G2015" s="1"/>
      <c r="I2015" s="1"/>
      <c r="J2015" s="4"/>
      <c r="P2015" s="5"/>
    </row>
    <row r="2016" ht="14.25">
      <c r="B2016" s="1"/>
      <c r="C2016" s="2"/>
      <c r="D2016" s="1"/>
      <c r="E2016" s="1"/>
      <c r="F2016" s="3"/>
      <c r="G2016" s="1"/>
      <c r="I2016" s="1"/>
      <c r="J2016" s="4"/>
      <c r="P2016" s="5"/>
    </row>
    <row r="2017" ht="14.25">
      <c r="B2017" s="1"/>
      <c r="C2017" s="2"/>
      <c r="D2017" s="1"/>
      <c r="E2017" s="1"/>
      <c r="F2017" s="3"/>
      <c r="G2017" s="1"/>
      <c r="I2017" s="1"/>
      <c r="J2017" s="4"/>
      <c r="P2017" s="5"/>
    </row>
    <row r="2018" ht="14.25">
      <c r="B2018" s="1"/>
      <c r="C2018" s="2"/>
      <c r="D2018" s="1"/>
      <c r="E2018" s="1"/>
      <c r="F2018" s="3"/>
      <c r="G2018" s="1"/>
      <c r="I2018" s="1"/>
      <c r="J2018" s="4"/>
      <c r="P2018" s="5"/>
    </row>
    <row r="2019" ht="14.25">
      <c r="B2019" s="1"/>
      <c r="C2019" s="2"/>
      <c r="D2019" s="1"/>
      <c r="E2019" s="1"/>
      <c r="F2019" s="3"/>
      <c r="G2019" s="1"/>
      <c r="I2019" s="1"/>
      <c r="J2019" s="4"/>
      <c r="P2019" s="5"/>
    </row>
    <row r="2020" ht="14.25">
      <c r="B2020" s="1"/>
      <c r="C2020" s="2"/>
      <c r="D2020" s="1"/>
      <c r="E2020" s="1"/>
      <c r="F2020" s="3"/>
      <c r="G2020" s="1"/>
      <c r="I2020" s="1"/>
      <c r="J2020" s="4"/>
      <c r="P2020" s="5"/>
    </row>
    <row r="2021" ht="14.25">
      <c r="B2021" s="1"/>
      <c r="C2021" s="2"/>
      <c r="D2021" s="1"/>
      <c r="E2021" s="1"/>
      <c r="F2021" s="3"/>
      <c r="G2021" s="1"/>
      <c r="I2021" s="1"/>
      <c r="J2021" s="4"/>
      <c r="P2021" s="5"/>
    </row>
    <row r="2022" ht="14.25">
      <c r="B2022" s="1"/>
      <c r="C2022" s="2"/>
      <c r="D2022" s="1"/>
      <c r="E2022" s="1"/>
      <c r="F2022" s="3"/>
      <c r="G2022" s="1"/>
      <c r="I2022" s="1"/>
      <c r="J2022" s="4"/>
      <c r="P2022" s="5"/>
    </row>
    <row r="2023" ht="14.25">
      <c r="B2023" s="1"/>
      <c r="C2023" s="2"/>
      <c r="D2023" s="1"/>
      <c r="E2023" s="1"/>
      <c r="F2023" s="3"/>
      <c r="G2023" s="1"/>
      <c r="I2023" s="1"/>
      <c r="J2023" s="4"/>
      <c r="P2023" s="5"/>
    </row>
    <row r="2024" ht="14.25">
      <c r="B2024" s="1"/>
      <c r="C2024" s="2"/>
      <c r="D2024" s="1"/>
      <c r="E2024" s="1"/>
      <c r="F2024" s="3"/>
      <c r="G2024" s="1"/>
      <c r="I2024" s="1"/>
      <c r="J2024" s="4"/>
      <c r="P2024" s="5"/>
    </row>
    <row r="2025" ht="14.25">
      <c r="B2025" s="1"/>
      <c r="C2025" s="2"/>
      <c r="D2025" s="1"/>
      <c r="E2025" s="1"/>
      <c r="F2025" s="3"/>
      <c r="G2025" s="1"/>
      <c r="I2025" s="1"/>
      <c r="J2025" s="4"/>
      <c r="P2025" s="5"/>
    </row>
    <row r="2026" ht="14.25">
      <c r="B2026" s="1"/>
      <c r="C2026" s="2"/>
      <c r="D2026" s="1"/>
      <c r="E2026" s="1"/>
      <c r="F2026" s="3"/>
      <c r="G2026" s="1"/>
      <c r="I2026" s="1"/>
      <c r="J2026" s="4"/>
      <c r="P2026" s="5"/>
    </row>
    <row r="2027" ht="14.25">
      <c r="B2027" s="1"/>
      <c r="C2027" s="2"/>
      <c r="D2027" s="1"/>
      <c r="E2027" s="1"/>
      <c r="F2027" s="3"/>
      <c r="G2027" s="1"/>
      <c r="I2027" s="1"/>
      <c r="J2027" s="4"/>
      <c r="P2027" s="5"/>
    </row>
    <row r="2028" ht="14.25">
      <c r="B2028" s="1"/>
      <c r="C2028" s="2"/>
      <c r="D2028" s="1"/>
      <c r="E2028" s="1"/>
      <c r="F2028" s="3"/>
      <c r="G2028" s="1"/>
      <c r="I2028" s="1"/>
      <c r="J2028" s="4"/>
      <c r="P2028" s="5"/>
    </row>
    <row r="2029" ht="14.25">
      <c r="B2029" s="1"/>
      <c r="C2029" s="2"/>
      <c r="D2029" s="1"/>
      <c r="E2029" s="1"/>
      <c r="F2029" s="3"/>
      <c r="G2029" s="1"/>
      <c r="I2029" s="1"/>
      <c r="J2029" s="4"/>
      <c r="P2029" s="5"/>
    </row>
    <row r="2030" ht="14.25">
      <c r="B2030" s="1"/>
      <c r="C2030" s="2"/>
      <c r="D2030" s="1"/>
      <c r="E2030" s="1"/>
      <c r="F2030" s="3"/>
      <c r="G2030" s="1"/>
      <c r="I2030" s="1"/>
      <c r="J2030" s="4"/>
      <c r="P2030" s="5"/>
    </row>
    <row r="2031" ht="14.25">
      <c r="B2031" s="1"/>
      <c r="C2031" s="2"/>
      <c r="D2031" s="1"/>
      <c r="E2031" s="1"/>
      <c r="F2031" s="3"/>
      <c r="G2031" s="1"/>
      <c r="I2031" s="1"/>
      <c r="J2031" s="4"/>
      <c r="P2031" s="5"/>
    </row>
    <row r="2032" ht="14.25">
      <c r="B2032" s="1"/>
      <c r="C2032" s="2"/>
      <c r="D2032" s="1"/>
      <c r="E2032" s="1"/>
      <c r="F2032" s="3"/>
      <c r="G2032" s="1"/>
      <c r="I2032" s="1"/>
      <c r="J2032" s="4"/>
      <c r="P2032" s="5"/>
    </row>
    <row r="2033" ht="14.25">
      <c r="B2033" s="1"/>
      <c r="C2033" s="2"/>
      <c r="D2033" s="1"/>
      <c r="E2033" s="1"/>
      <c r="F2033" s="3"/>
      <c r="G2033" s="1"/>
      <c r="I2033" s="1"/>
      <c r="J2033" s="4"/>
      <c r="P2033" s="5"/>
    </row>
    <row r="2034" ht="14.25">
      <c r="B2034" s="1"/>
      <c r="C2034" s="2"/>
      <c r="D2034" s="1"/>
      <c r="E2034" s="1"/>
      <c r="F2034" s="3"/>
      <c r="G2034" s="1"/>
      <c r="I2034" s="1"/>
      <c r="J2034" s="4"/>
      <c r="P2034" s="5"/>
    </row>
    <row r="2035" ht="14.25">
      <c r="B2035" s="1"/>
      <c r="C2035" s="2"/>
      <c r="D2035" s="1"/>
      <c r="E2035" s="1"/>
      <c r="F2035" s="3"/>
      <c r="G2035" s="1"/>
      <c r="I2035" s="1"/>
      <c r="J2035" s="4"/>
      <c r="P2035" s="5"/>
    </row>
    <row r="2036" ht="14.25">
      <c r="B2036" s="1"/>
      <c r="C2036" s="2"/>
      <c r="D2036" s="1"/>
      <c r="E2036" s="1"/>
      <c r="F2036" s="3"/>
      <c r="G2036" s="1"/>
      <c r="I2036" s="1"/>
      <c r="J2036" s="4"/>
      <c r="P2036" s="5"/>
    </row>
    <row r="2037" ht="14.25">
      <c r="B2037" s="1"/>
      <c r="C2037" s="2"/>
      <c r="D2037" s="1"/>
      <c r="E2037" s="1"/>
      <c r="F2037" s="3"/>
      <c r="G2037" s="1"/>
      <c r="I2037" s="1"/>
      <c r="J2037" s="4"/>
      <c r="P2037" s="5"/>
    </row>
    <row r="2038" ht="14.25">
      <c r="B2038" s="1"/>
      <c r="C2038" s="2"/>
      <c r="D2038" s="1"/>
      <c r="E2038" s="1"/>
      <c r="F2038" s="3"/>
      <c r="G2038" s="1"/>
      <c r="I2038" s="1"/>
      <c r="J2038" s="4"/>
      <c r="P2038" s="5"/>
    </row>
    <row r="2039" ht="14.25">
      <c r="B2039" s="1"/>
      <c r="C2039" s="2"/>
      <c r="D2039" s="1"/>
      <c r="E2039" s="1"/>
      <c r="F2039" s="3"/>
      <c r="G2039" s="1"/>
      <c r="I2039" s="1"/>
      <c r="J2039" s="4"/>
      <c r="P2039" s="5"/>
    </row>
    <row r="2040" ht="14.25">
      <c r="B2040" s="1"/>
      <c r="C2040" s="2"/>
      <c r="D2040" s="1"/>
      <c r="E2040" s="1"/>
      <c r="F2040" s="3"/>
      <c r="G2040" s="1"/>
      <c r="I2040" s="1"/>
      <c r="J2040" s="4"/>
      <c r="P2040" s="5"/>
    </row>
    <row r="2041" ht="14.25">
      <c r="B2041" s="1"/>
      <c r="C2041" s="2"/>
      <c r="D2041" s="1"/>
      <c r="E2041" s="1"/>
      <c r="F2041" s="3"/>
      <c r="G2041" s="1"/>
      <c r="I2041" s="1"/>
      <c r="J2041" s="4"/>
      <c r="P2041" s="5"/>
    </row>
    <row r="2042" ht="14.25">
      <c r="B2042" s="1"/>
      <c r="C2042" s="2"/>
      <c r="D2042" s="1"/>
      <c r="E2042" s="1"/>
      <c r="F2042" s="3"/>
      <c r="G2042" s="1"/>
      <c r="I2042" s="1"/>
      <c r="J2042" s="4"/>
      <c r="P2042" s="5"/>
    </row>
    <row r="2043" ht="14.25">
      <c r="B2043" s="1"/>
      <c r="C2043" s="2"/>
      <c r="D2043" s="1"/>
      <c r="E2043" s="1"/>
      <c r="F2043" s="3"/>
      <c r="G2043" s="1"/>
      <c r="I2043" s="1"/>
      <c r="J2043" s="4"/>
      <c r="P2043" s="5"/>
    </row>
    <row r="2044" ht="14.25">
      <c r="B2044" s="1"/>
      <c r="C2044" s="2"/>
      <c r="D2044" s="1"/>
      <c r="E2044" s="1"/>
      <c r="F2044" s="3"/>
      <c r="G2044" s="1"/>
      <c r="I2044" s="1"/>
      <c r="J2044" s="4"/>
      <c r="P2044" s="5"/>
    </row>
    <row r="2045" ht="14.25">
      <c r="B2045" s="1"/>
      <c r="C2045" s="2"/>
      <c r="D2045" s="1"/>
      <c r="E2045" s="1"/>
      <c r="F2045" s="3"/>
      <c r="G2045" s="1"/>
      <c r="I2045" s="1"/>
      <c r="J2045" s="4"/>
      <c r="P2045" s="5"/>
    </row>
    <row r="2046" ht="14.25">
      <c r="B2046" s="1"/>
      <c r="C2046" s="2"/>
      <c r="D2046" s="1"/>
      <c r="E2046" s="1"/>
      <c r="F2046" s="3"/>
      <c r="G2046" s="1"/>
      <c r="I2046" s="1"/>
      <c r="J2046" s="4"/>
      <c r="P2046" s="5"/>
    </row>
    <row r="2047" ht="14.25">
      <c r="B2047" s="1"/>
      <c r="C2047" s="2"/>
      <c r="D2047" s="1"/>
      <c r="E2047" s="1"/>
      <c r="F2047" s="3"/>
      <c r="G2047" s="1"/>
      <c r="I2047" s="1"/>
      <c r="J2047" s="4"/>
      <c r="P2047" s="5"/>
    </row>
    <row r="2048" ht="14.25">
      <c r="B2048" s="1"/>
      <c r="C2048" s="2"/>
      <c r="D2048" s="1"/>
      <c r="E2048" s="1"/>
      <c r="F2048" s="3"/>
      <c r="G2048" s="1"/>
      <c r="I2048" s="1"/>
      <c r="J2048" s="4"/>
      <c r="P2048" s="5"/>
    </row>
    <row r="2049" ht="14.25">
      <c r="B2049" s="1"/>
      <c r="C2049" s="2"/>
      <c r="D2049" s="1"/>
      <c r="E2049" s="1"/>
      <c r="F2049" s="3"/>
      <c r="G2049" s="1"/>
      <c r="I2049" s="1"/>
      <c r="J2049" s="4"/>
      <c r="P2049" s="5"/>
    </row>
    <row r="2050" ht="14.25">
      <c r="B2050" s="1"/>
      <c r="C2050" s="2"/>
      <c r="D2050" s="1"/>
      <c r="E2050" s="1"/>
      <c r="F2050" s="3"/>
      <c r="G2050" s="1"/>
      <c r="I2050" s="1"/>
      <c r="J2050" s="4"/>
      <c r="P2050" s="5"/>
    </row>
    <row r="2051" ht="14.25">
      <c r="B2051" s="1"/>
      <c r="C2051" s="2"/>
      <c r="D2051" s="1"/>
      <c r="E2051" s="1"/>
      <c r="F2051" s="3"/>
      <c r="G2051" s="1"/>
      <c r="I2051" s="1"/>
      <c r="J2051" s="4"/>
      <c r="P2051" s="5"/>
    </row>
    <row r="2052" ht="14.25">
      <c r="B2052" s="1"/>
      <c r="C2052" s="2"/>
      <c r="D2052" s="1"/>
      <c r="E2052" s="1"/>
      <c r="F2052" s="3"/>
      <c r="G2052" s="1"/>
      <c r="I2052" s="1"/>
      <c r="J2052" s="4"/>
      <c r="P2052" s="5"/>
    </row>
    <row r="2053" ht="14.25">
      <c r="B2053" s="1"/>
      <c r="C2053" s="2"/>
      <c r="D2053" s="1"/>
      <c r="E2053" s="1"/>
      <c r="F2053" s="3"/>
      <c r="G2053" s="1"/>
      <c r="I2053" s="1"/>
      <c r="J2053" s="4"/>
      <c r="P2053" s="5"/>
    </row>
    <row r="2054" ht="14.25">
      <c r="B2054" s="1"/>
      <c r="C2054" s="2"/>
      <c r="D2054" s="1"/>
      <c r="E2054" s="1"/>
      <c r="F2054" s="3"/>
      <c r="G2054" s="1"/>
      <c r="I2054" s="1"/>
      <c r="J2054" s="4"/>
      <c r="P2054" s="5"/>
    </row>
    <row r="2055" ht="14.25">
      <c r="B2055" s="1"/>
      <c r="C2055" s="2"/>
      <c r="D2055" s="1"/>
      <c r="E2055" s="1"/>
      <c r="F2055" s="3"/>
      <c r="G2055" s="1"/>
      <c r="I2055" s="1"/>
      <c r="J2055" s="4"/>
      <c r="P2055" s="5"/>
    </row>
    <row r="2056" ht="14.25">
      <c r="B2056" s="1"/>
      <c r="C2056" s="2"/>
      <c r="D2056" s="1"/>
      <c r="E2056" s="1"/>
      <c r="F2056" s="3"/>
      <c r="G2056" s="1"/>
      <c r="I2056" s="1"/>
      <c r="J2056" s="4"/>
      <c r="P2056" s="5"/>
    </row>
    <row r="2057" ht="14.25">
      <c r="B2057" s="1"/>
      <c r="C2057" s="2"/>
      <c r="D2057" s="1"/>
      <c r="E2057" s="1"/>
      <c r="F2057" s="3"/>
      <c r="G2057" s="1"/>
      <c r="I2057" s="1"/>
      <c r="J2057" s="4"/>
      <c r="P2057" s="5"/>
    </row>
    <row r="2058" ht="14.25">
      <c r="B2058" s="1"/>
      <c r="C2058" s="2"/>
      <c r="D2058" s="1"/>
      <c r="E2058" s="1"/>
      <c r="F2058" s="3"/>
      <c r="G2058" s="1"/>
      <c r="I2058" s="1"/>
      <c r="J2058" s="4"/>
      <c r="P2058" s="5"/>
    </row>
    <row r="2059" ht="14.25">
      <c r="B2059" s="1"/>
      <c r="C2059" s="2"/>
      <c r="D2059" s="1"/>
      <c r="E2059" s="1"/>
      <c r="F2059" s="3"/>
      <c r="G2059" s="1"/>
      <c r="I2059" s="1"/>
      <c r="J2059" s="4"/>
      <c r="P2059" s="5"/>
    </row>
    <row r="2060" ht="14.25">
      <c r="B2060" s="1"/>
      <c r="C2060" s="2"/>
      <c r="D2060" s="1"/>
      <c r="E2060" s="1"/>
      <c r="F2060" s="3"/>
      <c r="G2060" s="1"/>
      <c r="I2060" s="1"/>
      <c r="J2060" s="4"/>
      <c r="P2060" s="5"/>
    </row>
    <row r="2061" ht="14.25">
      <c r="B2061" s="1"/>
      <c r="C2061" s="2"/>
      <c r="D2061" s="1"/>
      <c r="E2061" s="1"/>
      <c r="F2061" s="3"/>
      <c r="G2061" s="1"/>
      <c r="I2061" s="1"/>
      <c r="J2061" s="4"/>
      <c r="P2061" s="5"/>
    </row>
    <row r="2062" ht="14.25">
      <c r="B2062" s="1"/>
      <c r="C2062" s="2"/>
      <c r="D2062" s="1"/>
      <c r="E2062" s="1"/>
      <c r="F2062" s="3"/>
      <c r="G2062" s="1"/>
      <c r="I2062" s="1"/>
      <c r="J2062" s="4"/>
      <c r="P2062" s="5"/>
    </row>
    <row r="2063" ht="14.25">
      <c r="B2063" s="1"/>
      <c r="C2063" s="2"/>
      <c r="D2063" s="1"/>
      <c r="E2063" s="1"/>
      <c r="F2063" s="3"/>
      <c r="G2063" s="1"/>
      <c r="I2063" s="1"/>
      <c r="J2063" s="4"/>
      <c r="P2063" s="5"/>
    </row>
    <row r="2064" ht="14.25">
      <c r="B2064" s="1"/>
      <c r="C2064" s="2"/>
      <c r="D2064" s="1"/>
      <c r="E2064" s="1"/>
      <c r="F2064" s="3"/>
      <c r="G2064" s="1"/>
      <c r="I2064" s="1"/>
      <c r="J2064" s="4"/>
      <c r="P2064" s="5"/>
    </row>
    <row r="2065" ht="14.25">
      <c r="B2065" s="1"/>
      <c r="C2065" s="2"/>
      <c r="D2065" s="1"/>
      <c r="E2065" s="1"/>
      <c r="F2065" s="3"/>
      <c r="G2065" s="1"/>
      <c r="I2065" s="1"/>
      <c r="J2065" s="4"/>
      <c r="P2065" s="5"/>
    </row>
    <row r="2066" ht="14.25">
      <c r="B2066" s="1"/>
      <c r="C2066" s="2"/>
      <c r="D2066" s="1"/>
      <c r="E2066" s="1"/>
      <c r="F2066" s="3"/>
      <c r="G2066" s="1"/>
      <c r="I2066" s="1"/>
      <c r="J2066" s="4"/>
      <c r="P2066" s="5"/>
    </row>
    <row r="2067" ht="14.25">
      <c r="B2067" s="1"/>
      <c r="C2067" s="2"/>
      <c r="D2067" s="1"/>
      <c r="E2067" s="1"/>
      <c r="F2067" s="3"/>
      <c r="G2067" s="1"/>
      <c r="I2067" s="1"/>
      <c r="J2067" s="4"/>
      <c r="P2067" s="5"/>
    </row>
    <row r="2068" ht="14.25">
      <c r="B2068" s="1"/>
      <c r="C2068" s="2"/>
      <c r="D2068" s="1"/>
      <c r="E2068" s="1"/>
      <c r="F2068" s="3"/>
      <c r="G2068" s="1"/>
      <c r="I2068" s="1"/>
      <c r="J2068" s="4"/>
      <c r="P2068" s="5"/>
    </row>
    <row r="2069" ht="14.25">
      <c r="B2069" s="1"/>
      <c r="C2069" s="2"/>
      <c r="D2069" s="1"/>
      <c r="E2069" s="1"/>
      <c r="F2069" s="3"/>
      <c r="G2069" s="1"/>
      <c r="I2069" s="1"/>
      <c r="J2069" s="4"/>
      <c r="P2069" s="5"/>
    </row>
    <row r="2070" ht="14.25">
      <c r="B2070" s="1"/>
      <c r="C2070" s="2"/>
      <c r="D2070" s="1"/>
      <c r="E2070" s="1"/>
      <c r="F2070" s="3"/>
      <c r="G2070" s="1"/>
      <c r="I2070" s="1"/>
      <c r="J2070" s="4"/>
      <c r="P2070" s="5"/>
    </row>
    <row r="2071" ht="14.25">
      <c r="B2071" s="1"/>
      <c r="C2071" s="2"/>
      <c r="D2071" s="1"/>
      <c r="E2071" s="1"/>
      <c r="F2071" s="3"/>
      <c r="G2071" s="1"/>
      <c r="I2071" s="1"/>
      <c r="J2071" s="4"/>
      <c r="P2071" s="5"/>
    </row>
    <row r="2072" ht="14.25">
      <c r="B2072" s="1"/>
      <c r="C2072" s="2"/>
      <c r="D2072" s="1"/>
      <c r="E2072" s="1"/>
      <c r="F2072" s="3"/>
      <c r="G2072" s="1"/>
      <c r="I2072" s="1"/>
      <c r="J2072" s="4"/>
      <c r="P2072" s="5"/>
    </row>
    <row r="2073" ht="14.25">
      <c r="B2073" s="1"/>
      <c r="C2073" s="2"/>
      <c r="D2073" s="1"/>
      <c r="E2073" s="1"/>
      <c r="F2073" s="3"/>
      <c r="G2073" s="1"/>
      <c r="I2073" s="1"/>
      <c r="J2073" s="4"/>
      <c r="P2073" s="5"/>
    </row>
    <row r="2074" ht="14.25">
      <c r="B2074" s="1"/>
      <c r="C2074" s="2"/>
      <c r="D2074" s="1"/>
      <c r="E2074" s="1"/>
      <c r="F2074" s="3"/>
      <c r="G2074" s="1"/>
      <c r="I2074" s="1"/>
      <c r="J2074" s="4"/>
      <c r="P2074" s="5"/>
    </row>
    <row r="2075" ht="14.25">
      <c r="B2075" s="1"/>
      <c r="C2075" s="2"/>
      <c r="D2075" s="1"/>
      <c r="E2075" s="1"/>
      <c r="F2075" s="3"/>
      <c r="G2075" s="1"/>
      <c r="I2075" s="1"/>
      <c r="J2075" s="4"/>
      <c r="P2075" s="5"/>
    </row>
    <row r="2076" ht="14.25">
      <c r="B2076" s="1"/>
      <c r="C2076" s="2"/>
      <c r="D2076" s="1"/>
      <c r="E2076" s="1"/>
      <c r="F2076" s="3"/>
      <c r="G2076" s="1"/>
      <c r="I2076" s="1"/>
      <c r="J2076" s="4"/>
      <c r="P2076" s="5"/>
    </row>
    <row r="2077" ht="14.25">
      <c r="B2077" s="1"/>
      <c r="C2077" s="2"/>
      <c r="D2077" s="1"/>
      <c r="E2077" s="1"/>
      <c r="F2077" s="3"/>
      <c r="G2077" s="1"/>
      <c r="I2077" s="1"/>
      <c r="J2077" s="4"/>
      <c r="P2077" s="5"/>
    </row>
    <row r="2078" ht="14.25">
      <c r="B2078" s="1"/>
      <c r="C2078" s="2"/>
      <c r="D2078" s="1"/>
      <c r="E2078" s="1"/>
      <c r="F2078" s="3"/>
      <c r="G2078" s="1"/>
      <c r="I2078" s="1"/>
      <c r="J2078" s="4"/>
      <c r="P2078" s="5"/>
    </row>
    <row r="2079" ht="14.25">
      <c r="B2079" s="1"/>
      <c r="C2079" s="2"/>
      <c r="D2079" s="1"/>
      <c r="E2079" s="1"/>
      <c r="F2079" s="3"/>
      <c r="G2079" s="1"/>
      <c r="I2079" s="1"/>
      <c r="J2079" s="4"/>
      <c r="P2079" s="5"/>
    </row>
    <row r="2080" ht="14.25">
      <c r="B2080" s="1"/>
      <c r="C2080" s="2"/>
      <c r="D2080" s="1"/>
      <c r="E2080" s="1"/>
      <c r="F2080" s="3"/>
      <c r="G2080" s="1"/>
      <c r="I2080" s="1"/>
      <c r="J2080" s="4"/>
      <c r="P2080" s="5"/>
    </row>
    <row r="2081" ht="14.25">
      <c r="B2081" s="1"/>
      <c r="C2081" s="2"/>
      <c r="D2081" s="1"/>
      <c r="E2081" s="1"/>
      <c r="F2081" s="3"/>
      <c r="G2081" s="1"/>
      <c r="I2081" s="1"/>
      <c r="J2081" s="4"/>
      <c r="P2081" s="5"/>
    </row>
    <row r="2082" ht="14.25">
      <c r="B2082" s="1"/>
      <c r="C2082" s="2"/>
      <c r="D2082" s="1"/>
      <c r="E2082" s="1"/>
      <c r="F2082" s="3"/>
      <c r="G2082" s="1"/>
      <c r="I2082" s="1"/>
      <c r="J2082" s="4"/>
      <c r="P2082" s="5"/>
    </row>
    <row r="2083" ht="14.25">
      <c r="B2083" s="1"/>
      <c r="C2083" s="2"/>
      <c r="D2083" s="1"/>
      <c r="E2083" s="1"/>
      <c r="F2083" s="3"/>
      <c r="G2083" s="1"/>
      <c r="I2083" s="1"/>
      <c r="J2083" s="4"/>
      <c r="P2083" s="5"/>
    </row>
    <row r="2084" ht="14.25">
      <c r="B2084" s="1"/>
      <c r="C2084" s="2"/>
      <c r="D2084" s="1"/>
      <c r="E2084" s="1"/>
      <c r="F2084" s="3"/>
      <c r="G2084" s="1"/>
      <c r="I2084" s="1"/>
      <c r="J2084" s="4"/>
      <c r="P2084" s="5"/>
    </row>
    <row r="2085" ht="14.25">
      <c r="B2085" s="1"/>
      <c r="C2085" s="2"/>
      <c r="D2085" s="1"/>
      <c r="E2085" s="1"/>
      <c r="F2085" s="3"/>
      <c r="G2085" s="1"/>
      <c r="I2085" s="1"/>
      <c r="J2085" s="4"/>
      <c r="P2085" s="5"/>
    </row>
    <row r="2086" ht="14.25">
      <c r="B2086" s="1"/>
      <c r="C2086" s="2"/>
      <c r="D2086" s="1"/>
      <c r="E2086" s="1"/>
      <c r="F2086" s="3"/>
      <c r="G2086" s="1"/>
      <c r="I2086" s="1"/>
      <c r="J2086" s="4"/>
      <c r="P2086" s="5"/>
    </row>
    <row r="2087" ht="14.25">
      <c r="B2087" s="1"/>
      <c r="C2087" s="2"/>
      <c r="D2087" s="1"/>
      <c r="E2087" s="1"/>
      <c r="F2087" s="3"/>
      <c r="G2087" s="1"/>
      <c r="I2087" s="1"/>
      <c r="J2087" s="4"/>
      <c r="P2087" s="5"/>
    </row>
    <row r="2088" ht="14.25">
      <c r="B2088" s="1"/>
      <c r="C2088" s="2"/>
      <c r="D2088" s="1"/>
      <c r="E2088" s="1"/>
      <c r="F2088" s="3"/>
      <c r="G2088" s="1"/>
      <c r="I2088" s="1"/>
      <c r="J2088" s="4"/>
      <c r="P2088" s="5"/>
    </row>
    <row r="2089" ht="14.25">
      <c r="B2089" s="1"/>
      <c r="C2089" s="2"/>
      <c r="D2089" s="1"/>
      <c r="E2089" s="1"/>
      <c r="F2089" s="3"/>
      <c r="G2089" s="1"/>
      <c r="I2089" s="1"/>
      <c r="J2089" s="4"/>
      <c r="P2089" s="5"/>
    </row>
    <row r="2090" ht="14.25">
      <c r="B2090" s="1"/>
      <c r="C2090" s="2"/>
      <c r="D2090" s="1"/>
      <c r="E2090" s="1"/>
      <c r="F2090" s="3"/>
      <c r="G2090" s="1"/>
      <c r="I2090" s="1"/>
      <c r="J2090" s="4"/>
      <c r="P2090" s="5"/>
    </row>
    <row r="2091" ht="14.25">
      <c r="B2091" s="1"/>
      <c r="C2091" s="2"/>
      <c r="D2091" s="1"/>
      <c r="E2091" s="1"/>
      <c r="F2091" s="3"/>
      <c r="G2091" s="1"/>
      <c r="I2091" s="1"/>
      <c r="J2091" s="4"/>
      <c r="P2091" s="5"/>
    </row>
    <row r="2092" ht="14.25">
      <c r="B2092" s="1"/>
      <c r="C2092" s="2"/>
      <c r="D2092" s="1"/>
      <c r="E2092" s="1"/>
      <c r="F2092" s="3"/>
      <c r="G2092" s="1"/>
      <c r="I2092" s="1"/>
      <c r="J2092" s="4"/>
      <c r="P2092" s="5"/>
    </row>
    <row r="2093" ht="14.25">
      <c r="B2093" s="1"/>
      <c r="C2093" s="2"/>
      <c r="D2093" s="1"/>
      <c r="E2093" s="1"/>
      <c r="F2093" s="3"/>
      <c r="G2093" s="1"/>
      <c r="I2093" s="1"/>
      <c r="J2093" s="4"/>
      <c r="P2093" s="5"/>
    </row>
    <row r="2094" ht="14.25">
      <c r="B2094" s="1"/>
      <c r="C2094" s="2"/>
      <c r="D2094" s="1"/>
      <c r="E2094" s="1"/>
      <c r="F2094" s="3"/>
      <c r="G2094" s="1"/>
      <c r="I2094" s="1"/>
      <c r="J2094" s="4"/>
      <c r="P2094" s="5"/>
    </row>
    <row r="2095" ht="14.25">
      <c r="B2095" s="1"/>
      <c r="C2095" s="2"/>
      <c r="D2095" s="1"/>
      <c r="E2095" s="1"/>
      <c r="F2095" s="3"/>
      <c r="G2095" s="1"/>
      <c r="I2095" s="1"/>
      <c r="J2095" s="4"/>
      <c r="P2095" s="5"/>
    </row>
    <row r="2096" ht="14.25">
      <c r="B2096" s="1"/>
      <c r="C2096" s="2"/>
      <c r="D2096" s="1"/>
      <c r="E2096" s="1"/>
      <c r="F2096" s="3"/>
      <c r="G2096" s="1"/>
      <c r="I2096" s="1"/>
      <c r="J2096" s="4"/>
      <c r="P2096" s="5"/>
    </row>
    <row r="2097" ht="14.25">
      <c r="B2097" s="1"/>
      <c r="C2097" s="2"/>
      <c r="D2097" s="1"/>
      <c r="E2097" s="1"/>
      <c r="F2097" s="3"/>
      <c r="G2097" s="1"/>
      <c r="I2097" s="1"/>
      <c r="J2097" s="4"/>
      <c r="P2097" s="5"/>
    </row>
    <row r="2098" ht="14.25">
      <c r="B2098" s="1"/>
      <c r="C2098" s="2"/>
      <c r="D2098" s="1"/>
      <c r="E2098" s="1"/>
      <c r="F2098" s="3"/>
      <c r="G2098" s="1"/>
      <c r="I2098" s="1"/>
      <c r="J2098" s="4"/>
      <c r="P2098" s="5"/>
    </row>
    <row r="2099" ht="14.25">
      <c r="B2099" s="1"/>
      <c r="C2099" s="2"/>
      <c r="D2099" s="1"/>
      <c r="E2099" s="1"/>
      <c r="F2099" s="3"/>
      <c r="G2099" s="1"/>
      <c r="I2099" s="1"/>
      <c r="J2099" s="4"/>
      <c r="P2099" s="5"/>
    </row>
    <row r="2100" ht="14.25">
      <c r="B2100" s="1"/>
      <c r="C2100" s="2"/>
      <c r="D2100" s="1"/>
      <c r="E2100" s="1"/>
      <c r="F2100" s="3"/>
      <c r="G2100" s="1"/>
      <c r="I2100" s="1"/>
      <c r="J2100" s="4"/>
      <c r="P2100" s="5"/>
    </row>
    <row r="2101" ht="14.25">
      <c r="B2101" s="1"/>
      <c r="C2101" s="2"/>
      <c r="D2101" s="1"/>
      <c r="E2101" s="1"/>
      <c r="F2101" s="3"/>
      <c r="G2101" s="1"/>
      <c r="I2101" s="1"/>
      <c r="J2101" s="4"/>
      <c r="P2101" s="5"/>
    </row>
    <row r="2102" ht="14.25">
      <c r="B2102" s="1"/>
      <c r="C2102" s="2"/>
      <c r="D2102" s="1"/>
      <c r="E2102" s="1"/>
      <c r="F2102" s="3"/>
      <c r="G2102" s="1"/>
      <c r="I2102" s="1"/>
      <c r="J2102" s="4"/>
      <c r="P2102" s="5"/>
    </row>
    <row r="2103" ht="14.25">
      <c r="B2103" s="1"/>
      <c r="C2103" s="2"/>
      <c r="D2103" s="1"/>
      <c r="E2103" s="1"/>
      <c r="F2103" s="3"/>
      <c r="G2103" s="1"/>
      <c r="I2103" s="1"/>
      <c r="J2103" s="4"/>
      <c r="P2103" s="5"/>
    </row>
    <row r="2104" ht="14.25">
      <c r="B2104" s="1"/>
      <c r="C2104" s="2"/>
      <c r="D2104" s="1"/>
      <c r="E2104" s="1"/>
      <c r="F2104" s="3"/>
      <c r="G2104" s="1"/>
      <c r="I2104" s="1"/>
      <c r="J2104" s="4"/>
      <c r="P2104" s="5"/>
    </row>
    <row r="2105" ht="14.25">
      <c r="B2105" s="1"/>
      <c r="C2105" s="2"/>
      <c r="D2105" s="1"/>
      <c r="E2105" s="1"/>
      <c r="F2105" s="3"/>
      <c r="G2105" s="1"/>
      <c r="I2105" s="1"/>
      <c r="J2105" s="4"/>
      <c r="P2105" s="5"/>
    </row>
    <row r="2106" ht="14.25">
      <c r="B2106" s="1"/>
      <c r="C2106" s="2"/>
      <c r="D2106" s="1"/>
      <c r="E2106" s="1"/>
      <c r="F2106" s="3"/>
      <c r="G2106" s="1"/>
      <c r="I2106" s="1"/>
      <c r="J2106" s="4"/>
      <c r="P2106" s="5"/>
    </row>
    <row r="2107" ht="14.25">
      <c r="B2107" s="1"/>
      <c r="C2107" s="2"/>
      <c r="D2107" s="1"/>
      <c r="E2107" s="1"/>
      <c r="F2107" s="3"/>
      <c r="G2107" s="1"/>
      <c r="I2107" s="1"/>
      <c r="J2107" s="4"/>
      <c r="P2107" s="5"/>
    </row>
    <row r="2108" ht="14.25">
      <c r="B2108" s="1"/>
      <c r="C2108" s="2"/>
      <c r="D2108" s="1"/>
      <c r="E2108" s="1"/>
      <c r="F2108" s="3"/>
      <c r="G2108" s="1"/>
      <c r="I2108" s="1"/>
      <c r="J2108" s="4"/>
      <c r="P2108" s="5"/>
    </row>
    <row r="2109" ht="14.25">
      <c r="B2109" s="1"/>
      <c r="C2109" s="2"/>
      <c r="D2109" s="1"/>
      <c r="E2109" s="1"/>
      <c r="F2109" s="3"/>
      <c r="G2109" s="1"/>
      <c r="I2109" s="1"/>
      <c r="J2109" s="4"/>
      <c r="P2109" s="5"/>
    </row>
    <row r="2110" ht="14.25">
      <c r="B2110" s="1"/>
      <c r="C2110" s="2"/>
      <c r="D2110" s="1"/>
      <c r="E2110" s="1"/>
      <c r="F2110" s="3"/>
      <c r="G2110" s="1"/>
      <c r="I2110" s="1"/>
      <c r="J2110" s="4"/>
      <c r="P2110" s="5"/>
    </row>
    <row r="2111" ht="14.25">
      <c r="B2111" s="1"/>
      <c r="C2111" s="2"/>
      <c r="D2111" s="1"/>
      <c r="E2111" s="1"/>
      <c r="F2111" s="3"/>
      <c r="G2111" s="1"/>
      <c r="I2111" s="1"/>
      <c r="J2111" s="4"/>
      <c r="P2111" s="5"/>
    </row>
    <row r="2112" ht="14.25">
      <c r="B2112" s="1"/>
      <c r="C2112" s="2"/>
      <c r="D2112" s="1"/>
      <c r="E2112" s="1"/>
      <c r="F2112" s="3"/>
      <c r="G2112" s="1"/>
      <c r="I2112" s="1"/>
      <c r="J2112" s="4"/>
      <c r="P2112" s="5"/>
    </row>
    <row r="2113" ht="14.25">
      <c r="B2113" s="1"/>
      <c r="C2113" s="2"/>
      <c r="D2113" s="1"/>
      <c r="E2113" s="1"/>
      <c r="F2113" s="3"/>
      <c r="G2113" s="1"/>
      <c r="I2113" s="1"/>
      <c r="J2113" s="4"/>
      <c r="P2113" s="5"/>
    </row>
    <row r="2114" ht="14.25">
      <c r="B2114" s="1"/>
      <c r="C2114" s="2"/>
      <c r="D2114" s="1"/>
      <c r="E2114" s="1"/>
      <c r="F2114" s="3"/>
      <c r="G2114" s="1"/>
      <c r="I2114" s="1"/>
      <c r="J2114" s="4"/>
      <c r="P2114" s="5"/>
    </row>
    <row r="2115" ht="14.25">
      <c r="B2115" s="1"/>
      <c r="C2115" s="2"/>
      <c r="D2115" s="1"/>
      <c r="E2115" s="1"/>
      <c r="F2115" s="3"/>
      <c r="G2115" s="1"/>
      <c r="I2115" s="1"/>
      <c r="J2115" s="4"/>
      <c r="P2115" s="5"/>
    </row>
    <row r="2116" ht="14.25">
      <c r="B2116" s="1"/>
      <c r="C2116" s="2"/>
      <c r="D2116" s="1"/>
      <c r="E2116" s="1"/>
      <c r="F2116" s="3"/>
      <c r="G2116" s="1"/>
      <c r="I2116" s="1"/>
      <c r="J2116" s="4"/>
      <c r="P2116" s="5"/>
    </row>
    <row r="2117" ht="14.25">
      <c r="B2117" s="1"/>
      <c r="C2117" s="2"/>
      <c r="D2117" s="1"/>
      <c r="E2117" s="1"/>
      <c r="F2117" s="3"/>
      <c r="G2117" s="1"/>
      <c r="I2117" s="1"/>
      <c r="J2117" s="4"/>
      <c r="P2117" s="5"/>
    </row>
    <row r="2118" ht="14.25">
      <c r="B2118" s="1"/>
      <c r="C2118" s="2"/>
      <c r="D2118" s="1"/>
      <c r="E2118" s="1"/>
      <c r="F2118" s="3"/>
      <c r="G2118" s="1"/>
      <c r="I2118" s="1"/>
      <c r="J2118" s="4"/>
      <c r="P2118" s="5"/>
    </row>
    <row r="2119" ht="14.25">
      <c r="B2119" s="1"/>
      <c r="C2119" s="2"/>
      <c r="D2119" s="1"/>
      <c r="E2119" s="1"/>
      <c r="F2119" s="3"/>
      <c r="G2119" s="1"/>
      <c r="I2119" s="1"/>
      <c r="J2119" s="4"/>
      <c r="P2119" s="5"/>
    </row>
    <row r="2120" ht="14.25">
      <c r="B2120" s="1"/>
      <c r="C2120" s="2"/>
      <c r="D2120" s="1"/>
      <c r="E2120" s="1"/>
      <c r="F2120" s="3"/>
      <c r="G2120" s="1"/>
      <c r="I2120" s="1"/>
      <c r="J2120" s="4"/>
      <c r="P2120" s="5"/>
    </row>
    <row r="2121" ht="14.25">
      <c r="B2121" s="1"/>
      <c r="C2121" s="2"/>
      <c r="D2121" s="1"/>
      <c r="E2121" s="1"/>
      <c r="F2121" s="3"/>
      <c r="G2121" s="1"/>
      <c r="I2121" s="1"/>
      <c r="J2121" s="4"/>
      <c r="P2121" s="5"/>
    </row>
    <row r="2122" ht="14.25">
      <c r="B2122" s="1"/>
      <c r="C2122" s="2"/>
      <c r="D2122" s="1"/>
      <c r="E2122" s="1"/>
      <c r="F2122" s="3"/>
      <c r="G2122" s="1"/>
      <c r="I2122" s="1"/>
      <c r="J2122" s="4"/>
      <c r="P2122" s="5"/>
    </row>
    <row r="2123" ht="14.25">
      <c r="B2123" s="1"/>
      <c r="C2123" s="2"/>
      <c r="D2123" s="1"/>
      <c r="E2123" s="1"/>
      <c r="F2123" s="3"/>
      <c r="G2123" s="1"/>
      <c r="I2123" s="1"/>
      <c r="J2123" s="4"/>
      <c r="P2123" s="5"/>
    </row>
    <row r="2124" ht="14.25">
      <c r="B2124" s="1"/>
      <c r="C2124" s="2"/>
      <c r="D2124" s="1"/>
      <c r="E2124" s="1"/>
      <c r="F2124" s="3"/>
      <c r="G2124" s="1"/>
      <c r="I2124" s="1"/>
      <c r="J2124" s="4"/>
      <c r="P2124" s="5"/>
    </row>
    <row r="2125" ht="14.25">
      <c r="B2125" s="1"/>
      <c r="C2125" s="2"/>
      <c r="D2125" s="1"/>
      <c r="E2125" s="1"/>
      <c r="F2125" s="3"/>
      <c r="G2125" s="1"/>
      <c r="I2125" s="1"/>
      <c r="J2125" s="4"/>
      <c r="P2125" s="5"/>
    </row>
    <row r="2126" ht="14.25">
      <c r="B2126" s="1"/>
      <c r="C2126" s="2"/>
      <c r="D2126" s="1"/>
      <c r="E2126" s="1"/>
      <c r="F2126" s="3"/>
      <c r="G2126" s="1"/>
      <c r="I2126" s="1"/>
      <c r="J2126" s="4"/>
      <c r="P2126" s="5"/>
    </row>
    <row r="2127" ht="14.25">
      <c r="B2127" s="1"/>
      <c r="C2127" s="2"/>
      <c r="D2127" s="1"/>
      <c r="E2127" s="1"/>
      <c r="F2127" s="3"/>
      <c r="G2127" s="1"/>
      <c r="I2127" s="1"/>
      <c r="J2127" s="4"/>
      <c r="P2127" s="5"/>
    </row>
    <row r="2128" ht="14.25">
      <c r="B2128" s="1"/>
      <c r="C2128" s="2"/>
      <c r="D2128" s="1"/>
      <c r="E2128" s="1"/>
      <c r="F2128" s="3"/>
      <c r="G2128" s="1"/>
      <c r="I2128" s="1"/>
      <c r="J2128" s="4"/>
      <c r="P2128" s="5"/>
    </row>
    <row r="2129" ht="14.25">
      <c r="B2129" s="1"/>
      <c r="C2129" s="2"/>
      <c r="D2129" s="1"/>
      <c r="E2129" s="1"/>
      <c r="F2129" s="3"/>
      <c r="G2129" s="1"/>
      <c r="I2129" s="1"/>
      <c r="J2129" s="4"/>
      <c r="P2129" s="5"/>
    </row>
    <row r="2130" ht="14.25">
      <c r="B2130" s="1"/>
      <c r="C2130" s="2"/>
      <c r="D2130" s="1"/>
      <c r="E2130" s="1"/>
      <c r="F2130" s="3"/>
      <c r="G2130" s="1"/>
      <c r="I2130" s="1"/>
      <c r="J2130" s="4"/>
      <c r="P2130" s="5"/>
    </row>
    <row r="2131" ht="14.25">
      <c r="B2131" s="1"/>
      <c r="C2131" s="2"/>
      <c r="D2131" s="1"/>
      <c r="E2131" s="1"/>
      <c r="F2131" s="3"/>
      <c r="G2131" s="1"/>
      <c r="I2131" s="1"/>
      <c r="J2131" s="4"/>
      <c r="P2131" s="5"/>
    </row>
    <row r="2132" ht="14.25">
      <c r="B2132" s="1"/>
      <c r="C2132" s="2"/>
      <c r="D2132" s="1"/>
      <c r="E2132" s="1"/>
      <c r="F2132" s="3"/>
      <c r="G2132" s="1"/>
      <c r="I2132" s="1"/>
      <c r="J2132" s="4"/>
      <c r="P2132" s="5"/>
    </row>
    <row r="2133" ht="14.25">
      <c r="B2133" s="1"/>
      <c r="C2133" s="2"/>
      <c r="D2133" s="1"/>
      <c r="E2133" s="1"/>
      <c r="F2133" s="3"/>
      <c r="G2133" s="1"/>
      <c r="I2133" s="1"/>
      <c r="J2133" s="4"/>
      <c r="P2133" s="5"/>
    </row>
    <row r="2134" ht="14.25">
      <c r="B2134" s="1"/>
      <c r="C2134" s="2"/>
      <c r="D2134" s="1"/>
      <c r="E2134" s="1"/>
      <c r="F2134" s="3"/>
      <c r="G2134" s="1"/>
      <c r="I2134" s="1"/>
      <c r="J2134" s="4"/>
      <c r="P2134" s="5"/>
    </row>
    <row r="2135" ht="14.25">
      <c r="B2135" s="1"/>
      <c r="C2135" s="2"/>
      <c r="D2135" s="1"/>
      <c r="E2135" s="1"/>
      <c r="F2135" s="3"/>
      <c r="G2135" s="1"/>
      <c r="I2135" s="1"/>
      <c r="J2135" s="4"/>
      <c r="P2135" s="5"/>
    </row>
    <row r="2136" ht="14.25">
      <c r="B2136" s="1"/>
      <c r="C2136" s="2"/>
      <c r="D2136" s="1"/>
      <c r="E2136" s="1"/>
      <c r="F2136" s="3"/>
      <c r="G2136" s="1"/>
      <c r="I2136" s="1"/>
      <c r="J2136" s="4"/>
      <c r="P2136" s="5"/>
    </row>
    <row r="2137" ht="14.25">
      <c r="B2137" s="1"/>
      <c r="C2137" s="2"/>
      <c r="D2137" s="1"/>
      <c r="E2137" s="1"/>
      <c r="F2137" s="3"/>
      <c r="G2137" s="1"/>
      <c r="I2137" s="1"/>
      <c r="J2137" s="4"/>
      <c r="P2137" s="5"/>
    </row>
    <row r="2138" ht="14.25">
      <c r="B2138" s="1"/>
      <c r="C2138" s="2"/>
      <c r="D2138" s="1"/>
      <c r="E2138" s="1"/>
      <c r="F2138" s="3"/>
      <c r="G2138" s="1"/>
      <c r="I2138" s="1"/>
      <c r="J2138" s="4"/>
      <c r="P2138" s="5"/>
    </row>
    <row r="2139" ht="14.25">
      <c r="B2139" s="1"/>
      <c r="C2139" s="2"/>
      <c r="D2139" s="1"/>
      <c r="E2139" s="1"/>
      <c r="F2139" s="3"/>
      <c r="G2139" s="1"/>
      <c r="I2139" s="1"/>
      <c r="J2139" s="4"/>
      <c r="P2139" s="5"/>
    </row>
    <row r="2140" ht="14.25">
      <c r="B2140" s="1"/>
      <c r="C2140" s="2"/>
      <c r="D2140" s="1"/>
      <c r="E2140" s="1"/>
      <c r="F2140" s="3"/>
      <c r="G2140" s="1"/>
      <c r="I2140" s="1"/>
      <c r="J2140" s="4"/>
      <c r="P2140" s="5"/>
    </row>
    <row r="2141" ht="14.25">
      <c r="B2141" s="1"/>
      <c r="C2141" s="2"/>
      <c r="D2141" s="1"/>
      <c r="E2141" s="1"/>
      <c r="F2141" s="3"/>
      <c r="G2141" s="1"/>
      <c r="I2141" s="1"/>
      <c r="J2141" s="4"/>
      <c r="P2141" s="5"/>
    </row>
    <row r="2142" ht="14.25">
      <c r="B2142" s="1"/>
      <c r="C2142" s="2"/>
      <c r="D2142" s="1"/>
      <c r="E2142" s="1"/>
      <c r="F2142" s="3"/>
      <c r="G2142" s="1"/>
      <c r="I2142" s="1"/>
      <c r="J2142" s="4"/>
      <c r="P2142" s="5"/>
    </row>
    <row r="2143" ht="14.25">
      <c r="B2143" s="1"/>
      <c r="C2143" s="2"/>
      <c r="D2143" s="1"/>
      <c r="E2143" s="1"/>
      <c r="F2143" s="3"/>
      <c r="G2143" s="1"/>
      <c r="I2143" s="1"/>
      <c r="J2143" s="4"/>
      <c r="P2143" s="5"/>
    </row>
    <row r="2144" ht="14.25">
      <c r="B2144" s="1"/>
      <c r="C2144" s="2"/>
      <c r="D2144" s="1"/>
      <c r="E2144" s="1"/>
      <c r="F2144" s="3"/>
      <c r="G2144" s="1"/>
      <c r="I2144" s="1"/>
      <c r="J2144" s="4"/>
      <c r="P2144" s="5"/>
    </row>
    <row r="2145" ht="14.25">
      <c r="B2145" s="1"/>
      <c r="C2145" s="2"/>
      <c r="D2145" s="1"/>
      <c r="E2145" s="1"/>
      <c r="F2145" s="3"/>
      <c r="G2145" s="1"/>
      <c r="I2145" s="1"/>
      <c r="J2145" s="4"/>
      <c r="P2145" s="5"/>
    </row>
    <row r="2146" ht="14.25">
      <c r="B2146" s="1"/>
      <c r="C2146" s="2"/>
      <c r="D2146" s="1"/>
      <c r="E2146" s="1"/>
      <c r="F2146" s="3"/>
      <c r="G2146" s="1"/>
      <c r="I2146" s="1"/>
      <c r="J2146" s="4"/>
      <c r="P2146" s="5"/>
    </row>
    <row r="2147" ht="14.25">
      <c r="B2147" s="1"/>
      <c r="C2147" s="2"/>
      <c r="D2147" s="1"/>
      <c r="E2147" s="1"/>
      <c r="F2147" s="3"/>
      <c r="G2147" s="1"/>
      <c r="I2147" s="1"/>
      <c r="J2147" s="4"/>
      <c r="P2147" s="5"/>
    </row>
    <row r="2148" ht="14.25">
      <c r="B2148" s="1"/>
      <c r="C2148" s="2"/>
      <c r="D2148" s="1"/>
      <c r="E2148" s="1"/>
      <c r="F2148" s="3"/>
      <c r="G2148" s="1"/>
      <c r="I2148" s="1"/>
      <c r="J2148" s="4"/>
      <c r="P2148" s="5"/>
    </row>
    <row r="2149" ht="14.25">
      <c r="B2149" s="1"/>
      <c r="C2149" s="2"/>
      <c r="D2149" s="1"/>
      <c r="E2149" s="1"/>
      <c r="F2149" s="3"/>
      <c r="G2149" s="1"/>
      <c r="I2149" s="1"/>
      <c r="J2149" s="4"/>
      <c r="P2149" s="5"/>
    </row>
    <row r="2150" ht="14.25">
      <c r="B2150" s="1"/>
      <c r="C2150" s="2"/>
      <c r="D2150" s="1"/>
      <c r="E2150" s="1"/>
      <c r="F2150" s="3"/>
      <c r="G2150" s="1"/>
      <c r="I2150" s="1"/>
      <c r="J2150" s="4"/>
      <c r="P2150" s="5"/>
    </row>
    <row r="2151" ht="14.25">
      <c r="B2151" s="1"/>
      <c r="C2151" s="2"/>
      <c r="D2151" s="1"/>
      <c r="E2151" s="1"/>
      <c r="F2151" s="3"/>
      <c r="G2151" s="1"/>
      <c r="I2151" s="1"/>
      <c r="J2151" s="4"/>
      <c r="P2151" s="5"/>
    </row>
    <row r="2152" ht="14.25">
      <c r="B2152" s="1"/>
      <c r="C2152" s="2"/>
      <c r="D2152" s="1"/>
      <c r="E2152" s="1"/>
      <c r="F2152" s="3"/>
      <c r="G2152" s="1"/>
      <c r="I2152" s="1"/>
      <c r="J2152" s="4"/>
      <c r="P2152" s="5"/>
    </row>
    <row r="2153" ht="14.25">
      <c r="B2153" s="1"/>
      <c r="C2153" s="2"/>
      <c r="D2153" s="1"/>
      <c r="E2153" s="1"/>
      <c r="F2153" s="3"/>
      <c r="G2153" s="1"/>
      <c r="I2153" s="1"/>
      <c r="J2153" s="4"/>
      <c r="P2153" s="5"/>
    </row>
    <row r="2154" ht="14.25">
      <c r="B2154" s="1"/>
      <c r="C2154" s="2"/>
      <c r="D2154" s="1"/>
      <c r="E2154" s="1"/>
      <c r="F2154" s="3"/>
      <c r="G2154" s="1"/>
      <c r="I2154" s="1"/>
      <c r="J2154" s="4"/>
      <c r="P2154" s="5"/>
    </row>
    <row r="2155" ht="14.25">
      <c r="B2155" s="1"/>
      <c r="C2155" s="2"/>
      <c r="D2155" s="1"/>
      <c r="E2155" s="1"/>
      <c r="F2155" s="3"/>
      <c r="G2155" s="1"/>
      <c r="I2155" s="1"/>
      <c r="J2155" s="4"/>
      <c r="P2155" s="5"/>
    </row>
    <row r="2156" ht="14.25">
      <c r="B2156" s="1"/>
      <c r="C2156" s="2"/>
      <c r="D2156" s="1"/>
      <c r="E2156" s="1"/>
      <c r="F2156" s="3"/>
      <c r="G2156" s="1"/>
      <c r="I2156" s="1"/>
      <c r="J2156" s="4"/>
      <c r="P2156" s="5"/>
    </row>
    <row r="2157" ht="14.25">
      <c r="B2157" s="1"/>
      <c r="C2157" s="2"/>
      <c r="D2157" s="1"/>
      <c r="E2157" s="1"/>
      <c r="F2157" s="3"/>
      <c r="G2157" s="1"/>
      <c r="I2157" s="1"/>
      <c r="J2157" s="4"/>
      <c r="P2157" s="5"/>
    </row>
    <row r="2158" ht="14.25">
      <c r="B2158" s="1"/>
      <c r="C2158" s="2"/>
      <c r="D2158" s="1"/>
      <c r="E2158" s="1"/>
      <c r="F2158" s="3"/>
      <c r="G2158" s="1"/>
      <c r="I2158" s="1"/>
      <c r="J2158" s="4"/>
      <c r="P2158" s="5"/>
    </row>
    <row r="2159" ht="14.25">
      <c r="B2159" s="1"/>
      <c r="C2159" s="2"/>
      <c r="D2159" s="1"/>
      <c r="E2159" s="1"/>
      <c r="F2159" s="3"/>
      <c r="G2159" s="1"/>
      <c r="I2159" s="1"/>
      <c r="J2159" s="4"/>
      <c r="P2159" s="5"/>
    </row>
    <row r="2160" ht="14.25">
      <c r="B2160" s="1"/>
      <c r="C2160" s="2"/>
      <c r="D2160" s="1"/>
      <c r="E2160" s="1"/>
      <c r="F2160" s="3"/>
      <c r="G2160" s="1"/>
      <c r="I2160" s="1"/>
      <c r="J2160" s="4"/>
      <c r="P2160" s="5"/>
    </row>
    <row r="2161" ht="14.25">
      <c r="B2161" s="1"/>
      <c r="C2161" s="2"/>
      <c r="D2161" s="1"/>
      <c r="E2161" s="1"/>
      <c r="F2161" s="3"/>
      <c r="G2161" s="1"/>
      <c r="I2161" s="1"/>
      <c r="J2161" s="4"/>
      <c r="P2161" s="5"/>
    </row>
    <row r="2162" ht="14.25">
      <c r="B2162" s="1"/>
      <c r="C2162" s="2"/>
      <c r="D2162" s="1"/>
      <c r="E2162" s="1"/>
      <c r="F2162" s="3"/>
      <c r="G2162" s="1"/>
      <c r="I2162" s="1"/>
      <c r="J2162" s="4"/>
      <c r="P2162" s="5"/>
    </row>
    <row r="2163" ht="14.25">
      <c r="B2163" s="1"/>
      <c r="C2163" s="2"/>
      <c r="D2163" s="1"/>
      <c r="E2163" s="1"/>
      <c r="F2163" s="3"/>
      <c r="G2163" s="1"/>
      <c r="I2163" s="1"/>
      <c r="J2163" s="4"/>
      <c r="P2163" s="5"/>
    </row>
    <row r="2164" ht="14.25">
      <c r="B2164" s="1"/>
      <c r="C2164" s="2"/>
      <c r="D2164" s="1"/>
      <c r="E2164" s="1"/>
      <c r="F2164" s="3"/>
      <c r="G2164" s="1"/>
      <c r="I2164" s="1"/>
      <c r="J2164" s="4"/>
      <c r="P2164" s="5"/>
    </row>
    <row r="2165" ht="14.25">
      <c r="B2165" s="1"/>
      <c r="C2165" s="2"/>
      <c r="D2165" s="1"/>
      <c r="E2165" s="1"/>
      <c r="F2165" s="3"/>
      <c r="G2165" s="1"/>
      <c r="I2165" s="1"/>
      <c r="J2165" s="4"/>
      <c r="P2165" s="5"/>
    </row>
    <row r="2166" ht="14.25">
      <c r="B2166" s="1"/>
      <c r="C2166" s="2"/>
      <c r="D2166" s="1"/>
      <c r="E2166" s="1"/>
      <c r="F2166" s="3"/>
      <c r="G2166" s="1"/>
      <c r="I2166" s="1"/>
      <c r="J2166" s="4"/>
      <c r="P2166" s="5"/>
    </row>
    <row r="2167" ht="14.25">
      <c r="B2167" s="1"/>
      <c r="C2167" s="2"/>
      <c r="D2167" s="1"/>
      <c r="E2167" s="1"/>
      <c r="F2167" s="3"/>
      <c r="G2167" s="1"/>
      <c r="I2167" s="1"/>
      <c r="J2167" s="4"/>
      <c r="P2167" s="5"/>
    </row>
    <row r="2168" ht="14.25">
      <c r="B2168" s="1"/>
      <c r="C2168" s="2"/>
      <c r="D2168" s="1"/>
      <c r="E2168" s="1"/>
      <c r="F2168" s="3"/>
      <c r="G2168" s="1"/>
      <c r="I2168" s="1"/>
      <c r="J2168" s="4"/>
      <c r="P2168" s="5"/>
    </row>
    <row r="2169" ht="14.25">
      <c r="B2169" s="1"/>
      <c r="C2169" s="2"/>
      <c r="D2169" s="1"/>
      <c r="E2169" s="1"/>
      <c r="F2169" s="3"/>
      <c r="G2169" s="1"/>
      <c r="I2169" s="1"/>
      <c r="J2169" s="4"/>
      <c r="P2169" s="5"/>
    </row>
    <row r="2170" ht="14.25">
      <c r="B2170" s="1"/>
      <c r="C2170" s="2"/>
      <c r="D2170" s="1"/>
      <c r="E2170" s="1"/>
      <c r="F2170" s="3"/>
      <c r="G2170" s="1"/>
      <c r="I2170" s="1"/>
      <c r="J2170" s="4"/>
      <c r="P2170" s="5"/>
    </row>
    <row r="2171" ht="14.25">
      <c r="B2171" s="1"/>
      <c r="C2171" s="2"/>
      <c r="D2171" s="1"/>
      <c r="E2171" s="1"/>
      <c r="F2171" s="3"/>
      <c r="G2171" s="1"/>
      <c r="I2171" s="1"/>
      <c r="J2171" s="4"/>
      <c r="P2171" s="5"/>
    </row>
    <row r="2172" ht="14.25">
      <c r="B2172" s="1"/>
      <c r="C2172" s="2"/>
      <c r="D2172" s="1"/>
      <c r="E2172" s="1"/>
      <c r="F2172" s="3"/>
      <c r="G2172" s="1"/>
      <c r="I2172" s="1"/>
      <c r="J2172" s="4"/>
      <c r="P2172" s="5"/>
    </row>
    <row r="2173" ht="14.25">
      <c r="B2173" s="1"/>
      <c r="C2173" s="2"/>
      <c r="D2173" s="1"/>
      <c r="E2173" s="1"/>
      <c r="F2173" s="3"/>
      <c r="G2173" s="1"/>
      <c r="I2173" s="1"/>
      <c r="J2173" s="4"/>
      <c r="P2173" s="5"/>
    </row>
    <row r="2174" ht="14.25">
      <c r="B2174" s="1"/>
      <c r="C2174" s="2"/>
      <c r="D2174" s="1"/>
      <c r="E2174" s="1"/>
      <c r="F2174" s="3"/>
      <c r="G2174" s="1"/>
      <c r="I2174" s="1"/>
      <c r="J2174" s="4"/>
      <c r="P2174" s="5"/>
    </row>
    <row r="2175" ht="14.25">
      <c r="B2175" s="1"/>
      <c r="C2175" s="2"/>
      <c r="D2175" s="1"/>
      <c r="E2175" s="1"/>
      <c r="F2175" s="3"/>
      <c r="G2175" s="1"/>
      <c r="I2175" s="1"/>
      <c r="J2175" s="4"/>
      <c r="P2175" s="5"/>
    </row>
    <row r="2176" ht="14.25">
      <c r="B2176" s="1"/>
      <c r="C2176" s="2"/>
      <c r="D2176" s="1"/>
      <c r="E2176" s="1"/>
      <c r="F2176" s="3"/>
      <c r="G2176" s="1"/>
      <c r="I2176" s="1"/>
      <c r="J2176" s="4"/>
      <c r="P2176" s="5"/>
    </row>
    <row r="2177" ht="14.25">
      <c r="B2177" s="1"/>
      <c r="C2177" s="2"/>
      <c r="D2177" s="1"/>
      <c r="E2177" s="1"/>
      <c r="F2177" s="3"/>
      <c r="G2177" s="1"/>
      <c r="I2177" s="1"/>
      <c r="J2177" s="4"/>
      <c r="P2177" s="5"/>
    </row>
    <row r="2178" ht="14.25">
      <c r="B2178" s="1"/>
      <c r="C2178" s="2"/>
      <c r="D2178" s="1"/>
      <c r="E2178" s="1"/>
      <c r="F2178" s="3"/>
      <c r="G2178" s="1"/>
      <c r="I2178" s="1"/>
      <c r="J2178" s="4"/>
      <c r="P2178" s="5"/>
    </row>
    <row r="2179" ht="14.25">
      <c r="B2179" s="1"/>
      <c r="C2179" s="2"/>
      <c r="D2179" s="1"/>
      <c r="E2179" s="1"/>
      <c r="F2179" s="3"/>
      <c r="G2179" s="1"/>
      <c r="I2179" s="1"/>
      <c r="J2179" s="4"/>
      <c r="P2179" s="5"/>
    </row>
    <row r="2180" ht="14.25">
      <c r="B2180" s="1"/>
      <c r="C2180" s="2"/>
      <c r="D2180" s="1"/>
      <c r="E2180" s="1"/>
      <c r="F2180" s="3"/>
      <c r="G2180" s="1"/>
      <c r="I2180" s="1"/>
      <c r="J2180" s="4"/>
      <c r="P2180" s="5"/>
    </row>
    <row r="2181" ht="14.25">
      <c r="B2181" s="1"/>
      <c r="C2181" s="2"/>
      <c r="D2181" s="1"/>
      <c r="E2181" s="1"/>
      <c r="F2181" s="3"/>
      <c r="G2181" s="1"/>
      <c r="I2181" s="1"/>
      <c r="J2181" s="4"/>
      <c r="P2181" s="5"/>
    </row>
    <row r="2182" ht="14.25">
      <c r="B2182" s="1"/>
      <c r="C2182" s="2"/>
      <c r="D2182" s="1"/>
      <c r="E2182" s="1"/>
      <c r="F2182" s="3"/>
      <c r="G2182" s="1"/>
      <c r="I2182" s="1"/>
      <c r="J2182" s="4"/>
      <c r="P2182" s="5"/>
    </row>
    <row r="2183" ht="14.25">
      <c r="B2183" s="1"/>
      <c r="C2183" s="2"/>
      <c r="D2183" s="1"/>
      <c r="E2183" s="1"/>
      <c r="F2183" s="3"/>
      <c r="G2183" s="1"/>
      <c r="I2183" s="1"/>
      <c r="J2183" s="4"/>
      <c r="P2183" s="5"/>
    </row>
    <row r="2184" ht="14.25">
      <c r="B2184" s="1"/>
      <c r="C2184" s="2"/>
      <c r="D2184" s="1"/>
      <c r="E2184" s="1"/>
      <c r="F2184" s="3"/>
      <c r="G2184" s="1"/>
      <c r="I2184" s="1"/>
      <c r="J2184" s="4"/>
      <c r="P2184" s="5"/>
    </row>
    <row r="2185" ht="14.25">
      <c r="B2185" s="1"/>
      <c r="C2185" s="2"/>
      <c r="D2185" s="1"/>
      <c r="E2185" s="1"/>
      <c r="F2185" s="3"/>
      <c r="G2185" s="1"/>
      <c r="I2185" s="1"/>
      <c r="J2185" s="4"/>
      <c r="P2185" s="5"/>
    </row>
    <row r="2186" ht="14.25">
      <c r="B2186" s="1"/>
      <c r="C2186" s="2"/>
      <c r="D2186" s="1"/>
      <c r="E2186" s="1"/>
      <c r="F2186" s="3"/>
      <c r="G2186" s="1"/>
      <c r="I2186" s="1"/>
      <c r="J2186" s="4"/>
      <c r="P2186" s="5"/>
    </row>
    <row r="2187" ht="14.25">
      <c r="B2187" s="1"/>
      <c r="C2187" s="2"/>
      <c r="D2187" s="1"/>
      <c r="E2187" s="1"/>
      <c r="F2187" s="3"/>
      <c r="G2187" s="1"/>
      <c r="I2187" s="1"/>
      <c r="J2187" s="4"/>
      <c r="P2187" s="5"/>
    </row>
    <row r="2188" ht="14.25">
      <c r="B2188" s="1"/>
      <c r="C2188" s="2"/>
      <c r="D2188" s="1"/>
      <c r="E2188" s="1"/>
      <c r="F2188" s="3"/>
      <c r="G2188" s="1"/>
      <c r="I2188" s="1"/>
      <c r="J2188" s="4"/>
      <c r="P2188" s="5"/>
    </row>
    <row r="2189" ht="14.25">
      <c r="B2189" s="1"/>
      <c r="C2189" s="2"/>
      <c r="D2189" s="1"/>
      <c r="E2189" s="1"/>
      <c r="F2189" s="3"/>
      <c r="G2189" s="1"/>
      <c r="I2189" s="1"/>
      <c r="J2189" s="4"/>
      <c r="P2189" s="5"/>
    </row>
    <row r="2190" ht="14.25">
      <c r="B2190" s="1"/>
      <c r="C2190" s="2"/>
      <c r="D2190" s="1"/>
      <c r="E2190" s="1"/>
      <c r="F2190" s="3"/>
      <c r="G2190" s="1"/>
      <c r="I2190" s="1"/>
      <c r="J2190" s="4"/>
      <c r="P2190" s="5"/>
    </row>
    <row r="2191" ht="14.25">
      <c r="B2191" s="1"/>
      <c r="C2191" s="2"/>
      <c r="D2191" s="1"/>
      <c r="E2191" s="1"/>
      <c r="F2191" s="3"/>
      <c r="G2191" s="1"/>
      <c r="I2191" s="1"/>
      <c r="J2191" s="4"/>
      <c r="P2191" s="5"/>
    </row>
    <row r="2192" ht="14.25">
      <c r="B2192" s="1"/>
      <c r="C2192" s="2"/>
      <c r="D2192" s="1"/>
      <c r="E2192" s="1"/>
      <c r="F2192" s="3"/>
      <c r="G2192" s="1"/>
      <c r="I2192" s="1"/>
      <c r="J2192" s="4"/>
      <c r="P2192" s="5"/>
    </row>
    <row r="2193" ht="14.25">
      <c r="B2193" s="1"/>
      <c r="C2193" s="2"/>
      <c r="D2193" s="1"/>
      <c r="E2193" s="1"/>
      <c r="F2193" s="3"/>
      <c r="G2193" s="1"/>
      <c r="I2193" s="1"/>
      <c r="J2193" s="4"/>
      <c r="P2193" s="5"/>
    </row>
    <row r="2194" ht="14.25">
      <c r="B2194" s="1"/>
      <c r="C2194" s="2"/>
      <c r="D2194" s="1"/>
      <c r="E2194" s="1"/>
      <c r="F2194" s="3"/>
      <c r="G2194" s="1"/>
      <c r="I2194" s="1"/>
      <c r="J2194" s="4"/>
      <c r="P2194" s="5"/>
    </row>
    <row r="2195" ht="14.25">
      <c r="B2195" s="1"/>
      <c r="C2195" s="2"/>
      <c r="D2195" s="1"/>
      <c r="E2195" s="1"/>
      <c r="F2195" s="3"/>
      <c r="G2195" s="1"/>
      <c r="I2195" s="1"/>
      <c r="J2195" s="4"/>
      <c r="P2195" s="5"/>
    </row>
    <row r="2196" ht="14.25">
      <c r="B2196" s="1"/>
      <c r="C2196" s="2"/>
      <c r="D2196" s="1"/>
      <c r="E2196" s="1"/>
      <c r="F2196" s="3"/>
      <c r="G2196" s="1"/>
      <c r="I2196" s="1"/>
      <c r="J2196" s="4"/>
      <c r="P2196" s="5"/>
    </row>
    <row r="2197" ht="14.25">
      <c r="B2197" s="1"/>
      <c r="C2197" s="2"/>
      <c r="D2197" s="1"/>
      <c r="E2197" s="1"/>
      <c r="F2197" s="3"/>
      <c r="G2197" s="1"/>
      <c r="I2197" s="1"/>
      <c r="J2197" s="4"/>
      <c r="P2197" s="5"/>
    </row>
    <row r="2198" ht="14.25">
      <c r="B2198" s="1"/>
      <c r="C2198" s="2"/>
      <c r="D2198" s="1"/>
      <c r="E2198" s="1"/>
      <c r="F2198" s="3"/>
      <c r="G2198" s="1"/>
      <c r="I2198" s="1"/>
      <c r="J2198" s="4"/>
      <c r="P2198" s="5"/>
    </row>
    <row r="2199" ht="14.25">
      <c r="B2199" s="1"/>
      <c r="C2199" s="2"/>
      <c r="D2199" s="1"/>
      <c r="E2199" s="1"/>
      <c r="F2199" s="3"/>
      <c r="G2199" s="1"/>
      <c r="I2199" s="1"/>
      <c r="J2199" s="4"/>
      <c r="P2199" s="5"/>
    </row>
    <row r="2200" ht="14.25">
      <c r="B2200" s="1"/>
      <c r="C2200" s="2"/>
      <c r="D2200" s="1"/>
      <c r="E2200" s="1"/>
      <c r="F2200" s="3"/>
      <c r="G2200" s="1"/>
      <c r="I2200" s="1"/>
      <c r="J2200" s="4"/>
      <c r="P2200" s="5"/>
    </row>
    <row r="2201" ht="14.25">
      <c r="B2201" s="1"/>
      <c r="C2201" s="2"/>
      <c r="D2201" s="1"/>
      <c r="E2201" s="1"/>
      <c r="F2201" s="3"/>
      <c r="G2201" s="1"/>
      <c r="I2201" s="1"/>
      <c r="J2201" s="4"/>
      <c r="P2201" s="5"/>
    </row>
    <row r="2202" ht="14.25">
      <c r="B2202" s="1"/>
      <c r="C2202" s="2"/>
      <c r="D2202" s="1"/>
      <c r="E2202" s="1"/>
      <c r="F2202" s="3"/>
      <c r="G2202" s="1"/>
      <c r="I2202" s="1"/>
      <c r="J2202" s="4"/>
      <c r="P2202" s="5"/>
    </row>
    <row r="2203" ht="14.25">
      <c r="B2203" s="1"/>
      <c r="C2203" s="2"/>
      <c r="D2203" s="1"/>
      <c r="E2203" s="1"/>
      <c r="F2203" s="3"/>
      <c r="G2203" s="1"/>
      <c r="I2203" s="1"/>
      <c r="J2203" s="4"/>
      <c r="P2203" s="5"/>
    </row>
    <row r="2204" ht="14.25">
      <c r="B2204" s="1"/>
      <c r="C2204" s="2"/>
      <c r="D2204" s="1"/>
      <c r="E2204" s="1"/>
      <c r="F2204" s="3"/>
      <c r="G2204" s="1"/>
      <c r="I2204" s="1"/>
      <c r="J2204" s="4"/>
      <c r="P2204" s="5"/>
    </row>
    <row r="2205" ht="14.25">
      <c r="B2205" s="1"/>
      <c r="C2205" s="2"/>
      <c r="D2205" s="1"/>
      <c r="E2205" s="1"/>
      <c r="F2205" s="3"/>
      <c r="G2205" s="1"/>
      <c r="I2205" s="1"/>
      <c r="J2205" s="4"/>
      <c r="P2205" s="5"/>
    </row>
    <row r="2206" ht="14.25">
      <c r="B2206" s="1"/>
      <c r="C2206" s="2"/>
      <c r="D2206" s="1"/>
      <c r="E2206" s="1"/>
      <c r="F2206" s="3"/>
      <c r="G2206" s="1"/>
      <c r="I2206" s="1"/>
      <c r="J2206" s="4"/>
      <c r="P2206" s="5"/>
    </row>
    <row r="2207" ht="14.25">
      <c r="B2207" s="1"/>
      <c r="C2207" s="2"/>
      <c r="D2207" s="1"/>
      <c r="E2207" s="1"/>
      <c r="F2207" s="3"/>
      <c r="G2207" s="1"/>
      <c r="I2207" s="1"/>
      <c r="J2207" s="4"/>
      <c r="P2207" s="5"/>
    </row>
    <row r="2208" ht="14.25">
      <c r="B2208" s="1"/>
      <c r="C2208" s="2"/>
      <c r="D2208" s="1"/>
      <c r="E2208" s="1"/>
      <c r="F2208" s="3"/>
      <c r="G2208" s="1"/>
      <c r="I2208" s="1"/>
      <c r="J2208" s="4"/>
      <c r="P2208" s="5"/>
    </row>
    <row r="2209" ht="14.25">
      <c r="B2209" s="1"/>
      <c r="C2209" s="2"/>
      <c r="D2209" s="1"/>
      <c r="E2209" s="1"/>
      <c r="F2209" s="3"/>
      <c r="G2209" s="1"/>
      <c r="I2209" s="1"/>
      <c r="J2209" s="4"/>
      <c r="P2209" s="5"/>
    </row>
    <row r="2210" ht="14.25">
      <c r="B2210" s="1"/>
      <c r="C2210" s="2"/>
      <c r="D2210" s="1"/>
      <c r="E2210" s="1"/>
      <c r="F2210" s="3"/>
      <c r="G2210" s="1"/>
      <c r="I2210" s="1"/>
      <c r="J2210" s="4"/>
      <c r="P2210" s="5"/>
    </row>
    <row r="2211" ht="14.25">
      <c r="B2211" s="1"/>
      <c r="C2211" s="2"/>
      <c r="D2211" s="1"/>
      <c r="E2211" s="1"/>
      <c r="F2211" s="3"/>
      <c r="G2211" s="1"/>
      <c r="I2211" s="1"/>
      <c r="J2211" s="4"/>
      <c r="P2211" s="5"/>
    </row>
    <row r="2212" ht="14.25">
      <c r="B2212" s="1"/>
      <c r="C2212" s="2"/>
      <c r="D2212" s="1"/>
      <c r="E2212" s="1"/>
      <c r="F2212" s="3"/>
      <c r="G2212" s="1"/>
      <c r="I2212" s="1"/>
      <c r="J2212" s="4"/>
      <c r="P2212" s="5"/>
    </row>
    <row r="2213" ht="14.25">
      <c r="B2213" s="1"/>
      <c r="C2213" s="2"/>
      <c r="D2213" s="1"/>
      <c r="E2213" s="1"/>
      <c r="F2213" s="3"/>
      <c r="G2213" s="1"/>
      <c r="I2213" s="1"/>
      <c r="J2213" s="4"/>
      <c r="P2213" s="5"/>
    </row>
    <row r="2214" ht="14.25">
      <c r="B2214" s="1"/>
      <c r="C2214" s="2"/>
      <c r="D2214" s="1"/>
      <c r="E2214" s="1"/>
      <c r="F2214" s="3"/>
      <c r="G2214" s="1"/>
      <c r="I2214" s="1"/>
      <c r="J2214" s="4"/>
      <c r="P2214" s="5"/>
    </row>
    <row r="2215" ht="14.25">
      <c r="B2215" s="1"/>
      <c r="C2215" s="2"/>
      <c r="D2215" s="1"/>
      <c r="E2215" s="1"/>
      <c r="F2215" s="3"/>
      <c r="G2215" s="1"/>
      <c r="I2215" s="1"/>
      <c r="J2215" s="4"/>
      <c r="P2215" s="5"/>
    </row>
    <row r="2216" ht="14.25">
      <c r="B2216" s="1"/>
      <c r="C2216" s="2"/>
      <c r="D2216" s="1"/>
      <c r="E2216" s="1"/>
      <c r="F2216" s="3"/>
      <c r="G2216" s="1"/>
      <c r="I2216" s="1"/>
      <c r="J2216" s="4"/>
      <c r="P2216" s="5"/>
    </row>
    <row r="2217" ht="14.25">
      <c r="B2217" s="1"/>
      <c r="C2217" s="2"/>
      <c r="D2217" s="1"/>
      <c r="E2217" s="1"/>
      <c r="F2217" s="3"/>
      <c r="G2217" s="1"/>
      <c r="I2217" s="1"/>
      <c r="J2217" s="4"/>
      <c r="P2217" s="5"/>
    </row>
    <row r="2218" ht="14.25">
      <c r="B2218" s="1"/>
      <c r="C2218" s="2"/>
      <c r="D2218" s="1"/>
      <c r="E2218" s="1"/>
      <c r="F2218" s="3"/>
      <c r="G2218" s="1"/>
      <c r="I2218" s="1"/>
      <c r="J2218" s="4"/>
      <c r="P2218" s="5"/>
    </row>
    <row r="2219" ht="14.25">
      <c r="B2219" s="1"/>
      <c r="C2219" s="2"/>
      <c r="D2219" s="1"/>
      <c r="E2219" s="1"/>
      <c r="F2219" s="3"/>
      <c r="G2219" s="1"/>
      <c r="I2219" s="1"/>
      <c r="J2219" s="4"/>
      <c r="P2219" s="5"/>
    </row>
    <row r="2220" ht="14.25">
      <c r="B2220" s="1"/>
      <c r="C2220" s="2"/>
      <c r="D2220" s="1"/>
      <c r="E2220" s="1"/>
      <c r="F2220" s="3"/>
      <c r="G2220" s="1"/>
      <c r="I2220" s="1"/>
      <c r="J2220" s="4"/>
      <c r="P2220" s="5"/>
    </row>
    <row r="2221" ht="14.25">
      <c r="B2221" s="1"/>
      <c r="C2221" s="2"/>
      <c r="D2221" s="1"/>
      <c r="E2221" s="1"/>
      <c r="F2221" s="3"/>
      <c r="G2221" s="1"/>
      <c r="I2221" s="1"/>
      <c r="J2221" s="4"/>
      <c r="P2221" s="5"/>
    </row>
    <row r="2222" ht="14.25">
      <c r="B2222" s="1"/>
      <c r="C2222" s="2"/>
      <c r="D2222" s="1"/>
      <c r="E2222" s="1"/>
      <c r="F2222" s="3"/>
      <c r="G2222" s="1"/>
      <c r="I2222" s="1"/>
      <c r="J2222" s="4"/>
      <c r="P2222" s="5"/>
    </row>
    <row r="2223" ht="14.25">
      <c r="B2223" s="1"/>
      <c r="C2223" s="2"/>
      <c r="D2223" s="1"/>
      <c r="E2223" s="1"/>
      <c r="F2223" s="3"/>
      <c r="G2223" s="1"/>
      <c r="I2223" s="1"/>
      <c r="J2223" s="4"/>
      <c r="P2223" s="5"/>
    </row>
    <row r="2224" ht="14.25">
      <c r="B2224" s="1"/>
      <c r="C2224" s="2"/>
      <c r="D2224" s="1"/>
      <c r="E2224" s="1"/>
      <c r="F2224" s="3"/>
      <c r="G2224" s="1"/>
      <c r="I2224" s="1"/>
      <c r="J2224" s="4"/>
      <c r="P2224" s="5"/>
    </row>
    <row r="2225" ht="14.25">
      <c r="B2225" s="1"/>
      <c r="C2225" s="2"/>
      <c r="D2225" s="1"/>
      <c r="E2225" s="1"/>
      <c r="F2225" s="3"/>
      <c r="G2225" s="1"/>
      <c r="I2225" s="1"/>
      <c r="J2225" s="4"/>
      <c r="P2225" s="5"/>
    </row>
    <row r="2226" ht="14.25">
      <c r="B2226" s="1"/>
      <c r="C2226" s="2"/>
      <c r="D2226" s="1"/>
      <c r="E2226" s="1"/>
      <c r="F2226" s="3"/>
      <c r="G2226" s="1"/>
      <c r="I2226" s="1"/>
      <c r="J2226" s="4"/>
      <c r="P2226" s="5"/>
    </row>
    <row r="2227" ht="14.25">
      <c r="B2227" s="1"/>
      <c r="C2227" s="2"/>
      <c r="D2227" s="1"/>
      <c r="E2227" s="1"/>
      <c r="F2227" s="3"/>
      <c r="G2227" s="1"/>
      <c r="I2227" s="1"/>
      <c r="J2227" s="4"/>
      <c r="P2227" s="5"/>
    </row>
    <row r="2228" ht="14.25">
      <c r="B2228" s="1"/>
      <c r="C2228" s="2"/>
      <c r="D2228" s="1"/>
      <c r="E2228" s="1"/>
      <c r="F2228" s="3"/>
      <c r="G2228" s="1"/>
      <c r="I2228" s="1"/>
      <c r="J2228" s="4"/>
      <c r="P2228" s="5"/>
    </row>
    <row r="2229" ht="14.25">
      <c r="B2229" s="1"/>
      <c r="C2229" s="2"/>
      <c r="D2229" s="1"/>
      <c r="E2229" s="1"/>
      <c r="F2229" s="3"/>
      <c r="G2229" s="1"/>
      <c r="I2229" s="1"/>
      <c r="J2229" s="4"/>
      <c r="P2229" s="5"/>
    </row>
    <row r="2230" ht="14.25">
      <c r="B2230" s="1"/>
      <c r="C2230" s="2"/>
      <c r="D2230" s="1"/>
      <c r="E2230" s="1"/>
      <c r="F2230" s="3"/>
      <c r="G2230" s="1"/>
      <c r="I2230" s="1"/>
      <c r="J2230" s="4"/>
      <c r="P2230" s="5"/>
    </row>
    <row r="2231" ht="14.25">
      <c r="B2231" s="1"/>
      <c r="C2231" s="2"/>
      <c r="D2231" s="1"/>
      <c r="E2231" s="1"/>
      <c r="F2231" s="3"/>
      <c r="G2231" s="1"/>
      <c r="I2231" s="1"/>
      <c r="J2231" s="4"/>
      <c r="P2231" s="5"/>
    </row>
    <row r="2232" ht="14.25">
      <c r="B2232" s="1"/>
      <c r="C2232" s="2"/>
      <c r="D2232" s="1"/>
      <c r="E2232" s="1"/>
      <c r="F2232" s="3"/>
      <c r="G2232" s="1"/>
      <c r="I2232" s="1"/>
      <c r="J2232" s="4"/>
      <c r="P2232" s="5"/>
    </row>
    <row r="2233" ht="14.25">
      <c r="B2233" s="1"/>
      <c r="C2233" s="2"/>
      <c r="D2233" s="1"/>
      <c r="E2233" s="1"/>
      <c r="F2233" s="3"/>
      <c r="G2233" s="1"/>
      <c r="I2233" s="1"/>
      <c r="J2233" s="4"/>
      <c r="P2233" s="5"/>
    </row>
    <row r="2234" ht="14.25">
      <c r="B2234" s="1"/>
      <c r="C2234" s="2"/>
      <c r="D2234" s="1"/>
      <c r="E2234" s="1"/>
      <c r="F2234" s="3"/>
      <c r="G2234" s="1"/>
      <c r="I2234" s="1"/>
      <c r="J2234" s="4"/>
      <c r="P2234" s="5"/>
    </row>
    <row r="2235" ht="14.25">
      <c r="B2235" s="1"/>
      <c r="C2235" s="2"/>
      <c r="D2235" s="1"/>
      <c r="E2235" s="1"/>
      <c r="F2235" s="3"/>
      <c r="G2235" s="1"/>
      <c r="I2235" s="1"/>
      <c r="J2235" s="4"/>
      <c r="P2235" s="5"/>
    </row>
    <row r="2236" ht="14.25">
      <c r="B2236" s="1"/>
      <c r="C2236" s="2"/>
      <c r="D2236" s="1"/>
      <c r="E2236" s="1"/>
      <c r="F2236" s="3"/>
      <c r="G2236" s="1"/>
      <c r="I2236" s="1"/>
      <c r="J2236" s="4"/>
      <c r="P2236" s="5"/>
    </row>
    <row r="2237" ht="14.25">
      <c r="B2237" s="1"/>
      <c r="C2237" s="2"/>
      <c r="D2237" s="1"/>
      <c r="E2237" s="1"/>
      <c r="F2237" s="3"/>
      <c r="G2237" s="1"/>
      <c r="I2237" s="1"/>
      <c r="J2237" s="4"/>
      <c r="P2237" s="5"/>
    </row>
    <row r="2238" ht="14.25">
      <c r="B2238" s="1"/>
      <c r="C2238" s="2"/>
      <c r="D2238" s="1"/>
      <c r="E2238" s="1"/>
      <c r="F2238" s="3"/>
      <c r="G2238" s="1"/>
      <c r="I2238" s="1"/>
      <c r="J2238" s="4"/>
      <c r="P2238" s="5"/>
    </row>
    <row r="2239" ht="14.25">
      <c r="B2239" s="1"/>
      <c r="C2239" s="2"/>
      <c r="D2239" s="1"/>
      <c r="E2239" s="1"/>
      <c r="F2239" s="3"/>
      <c r="G2239" s="1"/>
      <c r="I2239" s="1"/>
      <c r="J2239" s="4"/>
      <c r="P2239" s="5"/>
    </row>
    <row r="2240" ht="14.25">
      <c r="B2240" s="1"/>
      <c r="C2240" s="2"/>
      <c r="D2240" s="1"/>
      <c r="E2240" s="1"/>
      <c r="F2240" s="3"/>
      <c r="G2240" s="1"/>
      <c r="I2240" s="1"/>
      <c r="J2240" s="4"/>
      <c r="P2240" s="5"/>
    </row>
    <row r="2241" ht="14.25">
      <c r="B2241" s="1"/>
      <c r="C2241" s="2"/>
      <c r="D2241" s="1"/>
      <c r="E2241" s="1"/>
      <c r="F2241" s="3"/>
      <c r="G2241" s="1"/>
      <c r="I2241" s="1"/>
      <c r="J2241" s="4"/>
      <c r="P2241" s="5"/>
    </row>
    <row r="2242" ht="14.25">
      <c r="B2242" s="1"/>
      <c r="C2242" s="2"/>
      <c r="D2242" s="1"/>
      <c r="E2242" s="1"/>
      <c r="F2242" s="3"/>
      <c r="G2242" s="1"/>
      <c r="I2242" s="1"/>
      <c r="J2242" s="4"/>
      <c r="P2242" s="5"/>
    </row>
    <row r="2243" ht="14.25">
      <c r="B2243" s="1"/>
      <c r="C2243" s="2"/>
      <c r="D2243" s="1"/>
      <c r="E2243" s="1"/>
      <c r="F2243" s="3"/>
      <c r="G2243" s="1"/>
      <c r="I2243" s="1"/>
      <c r="J2243" s="4"/>
      <c r="P2243" s="5"/>
    </row>
    <row r="2244" ht="14.25">
      <c r="B2244" s="1"/>
      <c r="C2244" s="2"/>
      <c r="D2244" s="1"/>
      <c r="E2244" s="1"/>
      <c r="F2244" s="3"/>
      <c r="G2244" s="1"/>
      <c r="I2244" s="1"/>
      <c r="J2244" s="4"/>
      <c r="P2244" s="5"/>
    </row>
    <row r="2245" ht="14.25">
      <c r="B2245" s="1"/>
      <c r="C2245" s="2"/>
      <c r="D2245" s="1"/>
      <c r="E2245" s="1"/>
      <c r="F2245" s="3"/>
      <c r="G2245" s="1"/>
      <c r="I2245" s="1"/>
      <c r="J2245" s="4"/>
      <c r="P2245" s="5"/>
    </row>
    <row r="2246" ht="14.25">
      <c r="B2246" s="1"/>
      <c r="C2246" s="2"/>
      <c r="D2246" s="1"/>
      <c r="E2246" s="1"/>
      <c r="F2246" s="3"/>
      <c r="G2246" s="1"/>
      <c r="I2246" s="1"/>
      <c r="J2246" s="4"/>
      <c r="P2246" s="5"/>
    </row>
    <row r="2247" ht="14.25">
      <c r="B2247" s="1"/>
      <c r="C2247" s="2"/>
      <c r="D2247" s="1"/>
      <c r="E2247" s="1"/>
      <c r="F2247" s="3"/>
      <c r="G2247" s="1"/>
      <c r="I2247" s="1"/>
      <c r="J2247" s="4"/>
      <c r="P2247" s="5"/>
    </row>
    <row r="2248" ht="14.25">
      <c r="B2248" s="1"/>
      <c r="C2248" s="2"/>
      <c r="D2248" s="1"/>
      <c r="E2248" s="1"/>
      <c r="F2248" s="3"/>
      <c r="G2248" s="1"/>
      <c r="I2248" s="1"/>
      <c r="J2248" s="4"/>
      <c r="P2248" s="5"/>
    </row>
    <row r="2249" ht="14.25">
      <c r="B2249" s="1"/>
      <c r="C2249" s="2"/>
      <c r="D2249" s="1"/>
      <c r="E2249" s="1"/>
      <c r="F2249" s="3"/>
      <c r="G2249" s="1"/>
      <c r="I2249" s="1"/>
      <c r="J2249" s="4"/>
      <c r="P2249" s="5"/>
    </row>
    <row r="2250" ht="14.25">
      <c r="B2250" s="1"/>
      <c r="C2250" s="2"/>
      <c r="D2250" s="1"/>
      <c r="E2250" s="1"/>
      <c r="F2250" s="3"/>
      <c r="G2250" s="1"/>
      <c r="I2250" s="1"/>
      <c r="J2250" s="4"/>
      <c r="P2250" s="5"/>
    </row>
    <row r="2251" ht="14.25">
      <c r="B2251" s="1"/>
      <c r="C2251" s="2"/>
      <c r="D2251" s="1"/>
      <c r="E2251" s="1"/>
      <c r="F2251" s="3"/>
      <c r="G2251" s="1"/>
      <c r="I2251" s="1"/>
      <c r="J2251" s="4"/>
      <c r="P2251" s="5"/>
    </row>
    <row r="2252" ht="14.25">
      <c r="B2252" s="1"/>
      <c r="C2252" s="2"/>
      <c r="D2252" s="1"/>
      <c r="E2252" s="1"/>
      <c r="F2252" s="3"/>
      <c r="G2252" s="1"/>
      <c r="I2252" s="1"/>
      <c r="J2252" s="4"/>
      <c r="P2252" s="5"/>
    </row>
    <row r="2253" ht="14.25">
      <c r="B2253" s="1"/>
      <c r="C2253" s="2"/>
      <c r="D2253" s="1"/>
      <c r="E2253" s="1"/>
      <c r="F2253" s="3"/>
      <c r="G2253" s="1"/>
      <c r="I2253" s="1"/>
      <c r="J2253" s="4"/>
      <c r="P2253" s="5"/>
    </row>
    <row r="2254" ht="14.25">
      <c r="B2254" s="1"/>
      <c r="C2254" s="2"/>
      <c r="D2254" s="1"/>
      <c r="E2254" s="1"/>
      <c r="F2254" s="3"/>
      <c r="G2254" s="1"/>
      <c r="I2254" s="1"/>
      <c r="J2254" s="4"/>
      <c r="P2254" s="5"/>
    </row>
    <row r="2255" ht="14.25">
      <c r="B2255" s="1"/>
      <c r="C2255" s="2"/>
      <c r="D2255" s="1"/>
      <c r="E2255" s="1"/>
      <c r="F2255" s="3"/>
      <c r="G2255" s="1"/>
      <c r="I2255" s="1"/>
      <c r="J2255" s="4"/>
      <c r="P2255" s="5"/>
    </row>
    <row r="2256" ht="14.25">
      <c r="B2256" s="1"/>
      <c r="C2256" s="2"/>
      <c r="D2256" s="1"/>
      <c r="E2256" s="1"/>
      <c r="F2256" s="3"/>
      <c r="G2256" s="1"/>
      <c r="I2256" s="1"/>
      <c r="J2256" s="4"/>
      <c r="P2256" s="5"/>
    </row>
    <row r="2257" ht="14.25">
      <c r="B2257" s="1"/>
      <c r="C2257" s="2"/>
      <c r="D2257" s="1"/>
      <c r="E2257" s="1"/>
      <c r="F2257" s="3"/>
      <c r="G2257" s="1"/>
      <c r="I2257" s="1"/>
      <c r="J2257" s="4"/>
      <c r="P2257" s="5"/>
    </row>
    <row r="2258" ht="14.25">
      <c r="B2258" s="1"/>
      <c r="C2258" s="2"/>
      <c r="D2258" s="1"/>
      <c r="E2258" s="1"/>
      <c r="F2258" s="3"/>
      <c r="G2258" s="1"/>
      <c r="I2258" s="1"/>
      <c r="J2258" s="4"/>
      <c r="P2258" s="5"/>
    </row>
    <row r="2259" ht="14.25">
      <c r="B2259" s="1"/>
      <c r="C2259" s="2"/>
      <c r="D2259" s="1"/>
      <c r="E2259" s="1"/>
      <c r="F2259" s="3"/>
      <c r="G2259" s="1"/>
      <c r="I2259" s="1"/>
      <c r="J2259" s="4"/>
      <c r="P2259" s="5"/>
    </row>
    <row r="2260" ht="14.25">
      <c r="B2260" s="1"/>
      <c r="C2260" s="2"/>
      <c r="D2260" s="1"/>
      <c r="E2260" s="1"/>
      <c r="F2260" s="3"/>
      <c r="G2260" s="1"/>
      <c r="I2260" s="1"/>
      <c r="J2260" s="4"/>
      <c r="P2260" s="5"/>
    </row>
    <row r="2261" ht="14.25">
      <c r="B2261" s="1"/>
      <c r="C2261" s="2"/>
      <c r="D2261" s="1"/>
      <c r="E2261" s="1"/>
      <c r="F2261" s="3"/>
      <c r="G2261" s="1"/>
      <c r="I2261" s="1"/>
      <c r="J2261" s="4"/>
      <c r="P2261" s="5"/>
    </row>
    <row r="2262" ht="14.25">
      <c r="B2262" s="1"/>
      <c r="C2262" s="2"/>
      <c r="D2262" s="1"/>
      <c r="E2262" s="1"/>
      <c r="F2262" s="3"/>
      <c r="G2262" s="1"/>
      <c r="I2262" s="1"/>
      <c r="J2262" s="4"/>
      <c r="P2262" s="5"/>
    </row>
    <row r="2263" ht="14.25">
      <c r="B2263" s="1"/>
      <c r="C2263" s="2"/>
      <c r="D2263" s="1"/>
      <c r="E2263" s="1"/>
      <c r="F2263" s="3"/>
      <c r="G2263" s="1"/>
      <c r="I2263" s="1"/>
      <c r="J2263" s="4"/>
      <c r="P2263" s="5"/>
    </row>
    <row r="2264" ht="14.25">
      <c r="B2264" s="1"/>
      <c r="C2264" s="2"/>
      <c r="D2264" s="1"/>
      <c r="E2264" s="1"/>
      <c r="F2264" s="3"/>
      <c r="G2264" s="1"/>
      <c r="I2264" s="1"/>
      <c r="J2264" s="4"/>
      <c r="P2264" s="5"/>
    </row>
    <row r="2265" ht="14.25">
      <c r="B2265" s="1"/>
      <c r="C2265" s="2"/>
      <c r="D2265" s="1"/>
      <c r="E2265" s="1"/>
      <c r="F2265" s="3"/>
      <c r="G2265" s="1"/>
      <c r="I2265" s="1"/>
      <c r="J2265" s="4"/>
      <c r="P2265" s="5"/>
    </row>
    <row r="2266" ht="14.25">
      <c r="B2266" s="1"/>
      <c r="C2266" s="2"/>
      <c r="D2266" s="1"/>
      <c r="E2266" s="1"/>
      <c r="F2266" s="3"/>
      <c r="G2266" s="1"/>
      <c r="I2266" s="1"/>
      <c r="J2266" s="4"/>
      <c r="P2266" s="5"/>
    </row>
    <row r="2267" ht="14.25">
      <c r="B2267" s="1"/>
      <c r="C2267" s="2"/>
      <c r="D2267" s="1"/>
      <c r="E2267" s="1"/>
      <c r="F2267" s="3"/>
      <c r="G2267" s="1"/>
      <c r="I2267" s="1"/>
      <c r="J2267" s="4"/>
      <c r="P2267" s="5"/>
    </row>
    <row r="2268" ht="14.25">
      <c r="B2268" s="1"/>
      <c r="C2268" s="2"/>
      <c r="D2268" s="1"/>
      <c r="E2268" s="1"/>
      <c r="F2268" s="3"/>
      <c r="G2268" s="1"/>
      <c r="I2268" s="1"/>
      <c r="J2268" s="4"/>
      <c r="P2268" s="5"/>
    </row>
    <row r="2269" ht="14.25">
      <c r="B2269" s="1"/>
      <c r="C2269" s="2"/>
      <c r="D2269" s="1"/>
      <c r="E2269" s="1"/>
      <c r="F2269" s="3"/>
      <c r="G2269" s="1"/>
      <c r="I2269" s="1"/>
      <c r="J2269" s="4"/>
      <c r="P2269" s="5"/>
    </row>
    <row r="2270" ht="14.25">
      <c r="B2270" s="1"/>
      <c r="C2270" s="2"/>
      <c r="D2270" s="1"/>
      <c r="E2270" s="1"/>
      <c r="F2270" s="3"/>
      <c r="G2270" s="1"/>
      <c r="I2270" s="1"/>
      <c r="J2270" s="4"/>
      <c r="P2270" s="5"/>
    </row>
    <row r="2271" ht="14.25">
      <c r="B2271" s="1"/>
      <c r="C2271" s="2"/>
      <c r="D2271" s="1"/>
      <c r="E2271" s="1"/>
      <c r="F2271" s="3"/>
      <c r="G2271" s="1"/>
      <c r="I2271" s="1"/>
      <c r="J2271" s="4"/>
      <c r="P2271" s="5"/>
    </row>
    <row r="2272" ht="14.25">
      <c r="B2272" s="1"/>
      <c r="C2272" s="2"/>
      <c r="D2272" s="1"/>
      <c r="E2272" s="1"/>
      <c r="F2272" s="3"/>
      <c r="G2272" s="1"/>
      <c r="I2272" s="1"/>
      <c r="J2272" s="4"/>
      <c r="P2272" s="5"/>
    </row>
    <row r="2273" ht="14.25">
      <c r="B2273" s="1"/>
      <c r="C2273" s="2"/>
      <c r="D2273" s="1"/>
      <c r="E2273" s="1"/>
      <c r="F2273" s="3"/>
      <c r="G2273" s="1"/>
      <c r="I2273" s="1"/>
      <c r="J2273" s="4"/>
      <c r="P2273" s="5"/>
    </row>
    <row r="2274" ht="14.25">
      <c r="B2274" s="1"/>
      <c r="C2274" s="2"/>
      <c r="D2274" s="1"/>
      <c r="E2274" s="1"/>
      <c r="F2274" s="3"/>
      <c r="G2274" s="1"/>
      <c r="I2274" s="1"/>
      <c r="J2274" s="4"/>
      <c r="P2274" s="5"/>
    </row>
    <row r="2275" ht="14.25">
      <c r="B2275" s="1"/>
      <c r="C2275" s="2"/>
      <c r="D2275" s="1"/>
      <c r="E2275" s="1"/>
      <c r="F2275" s="3"/>
      <c r="G2275" s="1"/>
      <c r="I2275" s="1"/>
      <c r="J2275" s="4"/>
      <c r="P2275" s="5"/>
    </row>
    <row r="2276" ht="14.25">
      <c r="B2276" s="1"/>
      <c r="C2276" s="2"/>
      <c r="D2276" s="1"/>
      <c r="E2276" s="1"/>
      <c r="F2276" s="3"/>
      <c r="G2276" s="1"/>
      <c r="I2276" s="1"/>
      <c r="J2276" s="4"/>
      <c r="P2276" s="5"/>
    </row>
    <row r="2277" ht="14.25">
      <c r="B2277" s="1"/>
      <c r="C2277" s="2"/>
      <c r="D2277" s="1"/>
      <c r="E2277" s="1"/>
      <c r="F2277" s="3"/>
      <c r="G2277" s="1"/>
      <c r="I2277" s="1"/>
      <c r="J2277" s="4"/>
      <c r="P2277" s="5"/>
    </row>
    <row r="2278" ht="14.25">
      <c r="B2278" s="1"/>
      <c r="C2278" s="2"/>
      <c r="D2278" s="1"/>
      <c r="E2278" s="1"/>
      <c r="F2278" s="3"/>
      <c r="G2278" s="1"/>
      <c r="I2278" s="1"/>
      <c r="J2278" s="4"/>
      <c r="P2278" s="5"/>
    </row>
    <row r="2279" ht="14.25">
      <c r="B2279" s="1"/>
      <c r="C2279" s="2"/>
      <c r="D2279" s="1"/>
      <c r="E2279" s="1"/>
      <c r="F2279" s="3"/>
      <c r="G2279" s="1"/>
      <c r="I2279" s="1"/>
      <c r="J2279" s="4"/>
      <c r="P2279" s="5"/>
    </row>
    <row r="2280" ht="14.25">
      <c r="B2280" s="1"/>
      <c r="C2280" s="2"/>
      <c r="D2280" s="1"/>
      <c r="E2280" s="1"/>
      <c r="F2280" s="3"/>
      <c r="G2280" s="1"/>
      <c r="I2280" s="1"/>
      <c r="J2280" s="4"/>
      <c r="P2280" s="5"/>
    </row>
    <row r="2281" ht="14.25">
      <c r="B2281" s="1"/>
      <c r="C2281" s="2"/>
      <c r="D2281" s="1"/>
      <c r="E2281" s="1"/>
      <c r="F2281" s="3"/>
      <c r="G2281" s="1"/>
      <c r="I2281" s="1"/>
      <c r="J2281" s="4"/>
      <c r="P2281" s="5"/>
    </row>
    <row r="2282" ht="14.25">
      <c r="B2282" s="1"/>
      <c r="C2282" s="2"/>
      <c r="D2282" s="1"/>
      <c r="E2282" s="1"/>
      <c r="F2282" s="3"/>
      <c r="G2282" s="1"/>
      <c r="I2282" s="1"/>
      <c r="J2282" s="4"/>
      <c r="P2282" s="5"/>
    </row>
    <row r="2283" ht="14.25">
      <c r="B2283" s="1"/>
      <c r="C2283" s="2"/>
      <c r="D2283" s="1"/>
      <c r="E2283" s="1"/>
      <c r="F2283" s="3"/>
      <c r="G2283" s="1"/>
      <c r="I2283" s="1"/>
      <c r="J2283" s="4"/>
      <c r="P2283" s="5"/>
    </row>
    <row r="2284" ht="14.25">
      <c r="B2284" s="1"/>
      <c r="C2284" s="2"/>
      <c r="D2284" s="1"/>
      <c r="E2284" s="1"/>
      <c r="F2284" s="3"/>
      <c r="G2284" s="1"/>
      <c r="I2284" s="1"/>
      <c r="J2284" s="4"/>
      <c r="P2284" s="5"/>
    </row>
    <row r="2285" ht="14.25">
      <c r="B2285" s="1"/>
      <c r="C2285" s="2"/>
      <c r="D2285" s="1"/>
      <c r="E2285" s="1"/>
      <c r="F2285" s="3"/>
      <c r="G2285" s="1"/>
      <c r="I2285" s="1"/>
      <c r="J2285" s="4"/>
      <c r="P2285" s="5"/>
    </row>
    <row r="2286" ht="14.25">
      <c r="B2286" s="1"/>
      <c r="C2286" s="2"/>
      <c r="D2286" s="1"/>
      <c r="E2286" s="1"/>
      <c r="F2286" s="3"/>
      <c r="G2286" s="1"/>
      <c r="I2286" s="1"/>
      <c r="J2286" s="4"/>
      <c r="P2286" s="5"/>
    </row>
    <row r="2287" ht="14.25">
      <c r="B2287" s="1"/>
      <c r="C2287" s="2"/>
      <c r="D2287" s="1"/>
      <c r="E2287" s="1"/>
      <c r="F2287" s="3"/>
      <c r="G2287" s="1"/>
      <c r="I2287" s="1"/>
      <c r="J2287" s="4"/>
      <c r="P2287" s="5"/>
    </row>
    <row r="2288" ht="14.25">
      <c r="B2288" s="1"/>
      <c r="C2288" s="2"/>
      <c r="D2288" s="1"/>
      <c r="E2288" s="1"/>
      <c r="F2288" s="3"/>
      <c r="G2288" s="1"/>
      <c r="I2288" s="1"/>
      <c r="J2288" s="4"/>
      <c r="P2288" s="5"/>
    </row>
    <row r="2289" ht="14.25">
      <c r="B2289" s="1"/>
      <c r="C2289" s="2"/>
      <c r="D2289" s="1"/>
      <c r="E2289" s="1"/>
      <c r="F2289" s="3"/>
      <c r="G2289" s="1"/>
      <c r="I2289" s="1"/>
      <c r="J2289" s="4"/>
      <c r="P2289" s="5"/>
    </row>
    <row r="2290" ht="14.25">
      <c r="B2290" s="1"/>
      <c r="C2290" s="2"/>
      <c r="D2290" s="1"/>
      <c r="E2290" s="1"/>
      <c r="F2290" s="3"/>
      <c r="G2290" s="1"/>
      <c r="I2290" s="1"/>
      <c r="J2290" s="4"/>
      <c r="P2290" s="5"/>
    </row>
    <row r="2291" ht="14.25">
      <c r="B2291" s="1"/>
      <c r="C2291" s="2"/>
      <c r="D2291" s="1"/>
      <c r="E2291" s="1"/>
      <c r="F2291" s="3"/>
      <c r="G2291" s="1"/>
      <c r="I2291" s="1"/>
      <c r="J2291" s="4"/>
      <c r="P2291" s="5"/>
    </row>
    <row r="2292" ht="14.25">
      <c r="B2292" s="1"/>
      <c r="C2292" s="2"/>
      <c r="D2292" s="1"/>
      <c r="E2292" s="1"/>
      <c r="F2292" s="3"/>
      <c r="G2292" s="1"/>
      <c r="I2292" s="1"/>
      <c r="J2292" s="4"/>
      <c r="P2292" s="5"/>
    </row>
    <row r="2293" ht="14.25">
      <c r="B2293" s="1"/>
      <c r="C2293" s="2"/>
      <c r="D2293" s="1"/>
      <c r="E2293" s="1"/>
      <c r="F2293" s="3"/>
      <c r="G2293" s="1"/>
      <c r="I2293" s="1"/>
      <c r="J2293" s="4"/>
      <c r="P2293" s="5"/>
    </row>
    <row r="2294" ht="14.25">
      <c r="B2294" s="1"/>
      <c r="C2294" s="2"/>
      <c r="D2294" s="1"/>
      <c r="E2294" s="1"/>
      <c r="F2294" s="3"/>
      <c r="G2294" s="1"/>
      <c r="I2294" s="1"/>
      <c r="J2294" s="4"/>
      <c r="P2294" s="5"/>
    </row>
    <row r="2295" ht="14.25">
      <c r="B2295" s="1"/>
      <c r="C2295" s="2"/>
      <c r="D2295" s="1"/>
      <c r="E2295" s="1"/>
      <c r="F2295" s="3"/>
      <c r="G2295" s="1"/>
      <c r="I2295" s="1"/>
      <c r="J2295" s="4"/>
      <c r="P2295" s="5"/>
    </row>
    <row r="2296" ht="14.25">
      <c r="B2296" s="1"/>
      <c r="C2296" s="2"/>
      <c r="D2296" s="1"/>
      <c r="E2296" s="1"/>
      <c r="F2296" s="3"/>
      <c r="G2296" s="1"/>
      <c r="I2296" s="1"/>
      <c r="J2296" s="4"/>
      <c r="P2296" s="5"/>
    </row>
    <row r="2297" ht="14.25">
      <c r="B2297" s="1"/>
      <c r="C2297" s="2"/>
      <c r="D2297" s="1"/>
      <c r="E2297" s="1"/>
      <c r="F2297" s="3"/>
      <c r="G2297" s="1"/>
      <c r="I2297" s="1"/>
      <c r="J2297" s="4"/>
      <c r="P2297" s="5"/>
    </row>
    <row r="2298" ht="14.25">
      <c r="B2298" s="1"/>
      <c r="C2298" s="2"/>
      <c r="D2298" s="1"/>
      <c r="E2298" s="1"/>
      <c r="F2298" s="3"/>
      <c r="G2298" s="1"/>
      <c r="I2298" s="1"/>
      <c r="J2298" s="4"/>
      <c r="P2298" s="5"/>
    </row>
    <row r="2299" ht="14.25">
      <c r="B2299" s="1"/>
      <c r="C2299" s="2"/>
      <c r="D2299" s="1"/>
      <c r="E2299" s="1"/>
      <c r="F2299" s="3"/>
      <c r="G2299" s="1"/>
      <c r="I2299" s="1"/>
      <c r="J2299" s="4"/>
      <c r="P2299" s="5"/>
    </row>
    <row r="2300" ht="14.25">
      <c r="B2300" s="1"/>
      <c r="C2300" s="2"/>
      <c r="D2300" s="1"/>
      <c r="E2300" s="1"/>
      <c r="F2300" s="3"/>
      <c r="G2300" s="1"/>
      <c r="I2300" s="1"/>
      <c r="J2300" s="4"/>
      <c r="P2300" s="5"/>
    </row>
    <row r="2301" ht="14.25">
      <c r="B2301" s="1"/>
      <c r="C2301" s="2"/>
      <c r="D2301" s="1"/>
      <c r="E2301" s="1"/>
      <c r="F2301" s="3"/>
      <c r="G2301" s="1"/>
      <c r="I2301" s="1"/>
      <c r="J2301" s="4"/>
      <c r="P2301" s="5"/>
    </row>
    <row r="2302" ht="14.25">
      <c r="B2302" s="1"/>
      <c r="C2302" s="2"/>
      <c r="D2302" s="1"/>
      <c r="E2302" s="1"/>
      <c r="F2302" s="3"/>
      <c r="G2302" s="1"/>
      <c r="I2302" s="1"/>
      <c r="J2302" s="4"/>
      <c r="P2302" s="5"/>
    </row>
    <row r="2303" ht="14.25">
      <c r="B2303" s="1"/>
      <c r="C2303" s="2"/>
      <c r="D2303" s="1"/>
      <c r="E2303" s="1"/>
      <c r="F2303" s="3"/>
      <c r="G2303" s="1"/>
      <c r="I2303" s="1"/>
      <c r="J2303" s="4"/>
      <c r="P2303" s="5"/>
    </row>
    <row r="2304" ht="14.25">
      <c r="B2304" s="1"/>
      <c r="C2304" s="2"/>
      <c r="D2304" s="1"/>
      <c r="E2304" s="1"/>
      <c r="F2304" s="3"/>
      <c r="G2304" s="1"/>
      <c r="I2304" s="1"/>
      <c r="J2304" s="4"/>
      <c r="P2304" s="5"/>
    </row>
    <row r="2305" ht="14.25">
      <c r="B2305" s="1"/>
      <c r="C2305" s="2"/>
      <c r="D2305" s="1"/>
      <c r="E2305" s="1"/>
      <c r="F2305" s="3"/>
      <c r="G2305" s="1"/>
      <c r="I2305" s="1"/>
      <c r="J2305" s="4"/>
      <c r="P2305" s="5"/>
    </row>
    <row r="2306" ht="14.25">
      <c r="B2306" s="1"/>
      <c r="C2306" s="2"/>
      <c r="D2306" s="1"/>
      <c r="E2306" s="1"/>
      <c r="F2306" s="3"/>
      <c r="G2306" s="1"/>
      <c r="I2306" s="1"/>
      <c r="J2306" s="4"/>
      <c r="P2306" s="5"/>
    </row>
    <row r="2307" ht="14.25">
      <c r="B2307" s="1"/>
      <c r="C2307" s="2"/>
      <c r="D2307" s="1"/>
      <c r="E2307" s="1"/>
      <c r="F2307" s="3"/>
      <c r="G2307" s="1"/>
      <c r="I2307" s="1"/>
      <c r="J2307" s="4"/>
      <c r="P2307" s="5"/>
    </row>
    <row r="2308" ht="14.25">
      <c r="B2308" s="1"/>
      <c r="C2308" s="2"/>
      <c r="D2308" s="1"/>
      <c r="E2308" s="1"/>
      <c r="F2308" s="3"/>
      <c r="G2308" s="1"/>
      <c r="I2308" s="1"/>
      <c r="J2308" s="4"/>
      <c r="P2308" s="5"/>
    </row>
    <row r="2309" ht="14.25">
      <c r="B2309" s="1"/>
      <c r="C2309" s="2"/>
      <c r="D2309" s="1"/>
      <c r="E2309" s="1"/>
      <c r="F2309" s="3"/>
      <c r="G2309" s="1"/>
      <c r="I2309" s="1"/>
      <c r="J2309" s="4"/>
      <c r="P2309" s="5"/>
    </row>
    <row r="2310" ht="14.25">
      <c r="B2310" s="1"/>
      <c r="C2310" s="2"/>
      <c r="D2310" s="1"/>
      <c r="E2310" s="1"/>
      <c r="F2310" s="3"/>
      <c r="G2310" s="1"/>
      <c r="I2310" s="1"/>
      <c r="J2310" s="4"/>
      <c r="P2310" s="5"/>
    </row>
    <row r="2311" ht="14.25">
      <c r="B2311" s="1"/>
      <c r="C2311" s="2"/>
      <c r="D2311" s="1"/>
      <c r="E2311" s="1"/>
      <c r="F2311" s="3"/>
      <c r="G2311" s="1"/>
      <c r="I2311" s="1"/>
      <c r="J2311" s="4"/>
      <c r="P2311" s="5"/>
    </row>
    <row r="2312" ht="14.25">
      <c r="B2312" s="1"/>
      <c r="C2312" s="2"/>
      <c r="D2312" s="1"/>
      <c r="E2312" s="1"/>
      <c r="F2312" s="3"/>
      <c r="G2312" s="1"/>
      <c r="I2312" s="1"/>
      <c r="J2312" s="4"/>
      <c r="P2312" s="5"/>
    </row>
    <row r="2313" ht="14.25">
      <c r="B2313" s="1"/>
      <c r="C2313" s="2"/>
      <c r="D2313" s="1"/>
      <c r="E2313" s="1"/>
      <c r="F2313" s="3"/>
      <c r="G2313" s="1"/>
      <c r="I2313" s="1"/>
      <c r="J2313" s="4"/>
      <c r="P2313" s="5"/>
    </row>
    <row r="2314" ht="14.25">
      <c r="B2314" s="1"/>
      <c r="C2314" s="2"/>
      <c r="D2314" s="1"/>
      <c r="E2314" s="1"/>
      <c r="F2314" s="3"/>
      <c r="G2314" s="1"/>
      <c r="I2314" s="1"/>
      <c r="J2314" s="4"/>
      <c r="P2314" s="5"/>
    </row>
    <row r="2315" ht="14.25">
      <c r="B2315" s="1"/>
      <c r="C2315" s="2"/>
      <c r="D2315" s="1"/>
      <c r="E2315" s="1"/>
      <c r="F2315" s="3"/>
      <c r="G2315" s="1"/>
      <c r="I2315" s="1"/>
      <c r="J2315" s="4"/>
      <c r="P2315" s="5"/>
    </row>
    <row r="2316" ht="14.25">
      <c r="B2316" s="1"/>
      <c r="C2316" s="2"/>
      <c r="D2316" s="1"/>
      <c r="E2316" s="1"/>
      <c r="F2316" s="3"/>
      <c r="G2316" s="1"/>
      <c r="I2316" s="1"/>
      <c r="J2316" s="4"/>
      <c r="P2316" s="5"/>
    </row>
    <row r="2317" ht="14.25">
      <c r="B2317" s="1"/>
      <c r="C2317" s="2"/>
      <c r="D2317" s="1"/>
      <c r="E2317" s="1"/>
      <c r="F2317" s="3"/>
      <c r="G2317" s="1"/>
      <c r="I2317" s="1"/>
      <c r="J2317" s="4"/>
      <c r="P2317" s="5"/>
    </row>
    <row r="2318" ht="14.25">
      <c r="B2318" s="1"/>
      <c r="C2318" s="2"/>
      <c r="D2318" s="1"/>
      <c r="E2318" s="1"/>
      <c r="F2318" s="3"/>
      <c r="G2318" s="1"/>
      <c r="I2318" s="1"/>
      <c r="J2318" s="4"/>
      <c r="P2318" s="5"/>
    </row>
    <row r="2319" ht="14.25">
      <c r="B2319" s="1"/>
      <c r="C2319" s="2"/>
      <c r="D2319" s="1"/>
      <c r="E2319" s="1"/>
      <c r="F2319" s="3"/>
      <c r="G2319" s="1"/>
      <c r="I2319" s="1"/>
      <c r="J2319" s="4"/>
      <c r="P2319" s="5"/>
    </row>
    <row r="2320" ht="14.25">
      <c r="B2320" s="1"/>
      <c r="C2320" s="2"/>
      <c r="D2320" s="1"/>
      <c r="E2320" s="1"/>
      <c r="F2320" s="3"/>
      <c r="G2320" s="1"/>
      <c r="I2320" s="1"/>
      <c r="J2320" s="4"/>
      <c r="P2320" s="5"/>
    </row>
    <row r="2321" ht="14.25">
      <c r="B2321" s="1"/>
      <c r="C2321" s="2"/>
      <c r="D2321" s="1"/>
      <c r="E2321" s="1"/>
      <c r="F2321" s="3"/>
      <c r="G2321" s="1"/>
      <c r="I2321" s="1"/>
      <c r="J2321" s="4"/>
      <c r="P2321" s="5"/>
    </row>
    <row r="2322" ht="14.25">
      <c r="B2322" s="1"/>
      <c r="C2322" s="2"/>
      <c r="D2322" s="1"/>
      <c r="E2322" s="1"/>
      <c r="F2322" s="3"/>
      <c r="G2322" s="1"/>
      <c r="I2322" s="1"/>
      <c r="J2322" s="4"/>
      <c r="P2322" s="5"/>
    </row>
    <row r="2323" ht="14.25">
      <c r="B2323" s="1"/>
      <c r="C2323" s="2"/>
      <c r="D2323" s="1"/>
      <c r="E2323" s="1"/>
      <c r="F2323" s="3"/>
      <c r="G2323" s="1"/>
      <c r="I2323" s="1"/>
      <c r="J2323" s="4"/>
      <c r="P2323" s="5"/>
    </row>
    <row r="2324" ht="14.25">
      <c r="B2324" s="1"/>
      <c r="C2324" s="2"/>
      <c r="D2324" s="1"/>
      <c r="E2324" s="1"/>
      <c r="F2324" s="3"/>
      <c r="G2324" s="1"/>
      <c r="I2324" s="1"/>
      <c r="J2324" s="4"/>
      <c r="P2324" s="5"/>
    </row>
    <row r="2325" ht="14.25">
      <c r="B2325" s="1"/>
      <c r="C2325" s="2"/>
      <c r="D2325" s="1"/>
      <c r="E2325" s="1"/>
      <c r="F2325" s="3"/>
      <c r="G2325" s="1"/>
      <c r="I2325" s="1"/>
      <c r="J2325" s="4"/>
      <c r="P2325" s="5"/>
    </row>
    <row r="2326" ht="14.25">
      <c r="B2326" s="1"/>
      <c r="C2326" s="2"/>
      <c r="D2326" s="1"/>
      <c r="E2326" s="1"/>
      <c r="F2326" s="3"/>
      <c r="G2326" s="1"/>
      <c r="I2326" s="1"/>
      <c r="J2326" s="4"/>
      <c r="P2326" s="5"/>
    </row>
    <row r="2327" ht="14.25">
      <c r="B2327" s="1"/>
      <c r="C2327" s="2"/>
      <c r="D2327" s="1"/>
      <c r="E2327" s="1"/>
      <c r="F2327" s="3"/>
      <c r="G2327" s="1"/>
      <c r="I2327" s="1"/>
      <c r="J2327" s="4"/>
      <c r="P2327" s="5"/>
    </row>
    <row r="2328" ht="14.25">
      <c r="B2328" s="1"/>
      <c r="C2328" s="2"/>
      <c r="D2328" s="1"/>
      <c r="E2328" s="1"/>
      <c r="F2328" s="3"/>
      <c r="G2328" s="1"/>
      <c r="I2328" s="1"/>
      <c r="J2328" s="4"/>
      <c r="P2328" s="5"/>
    </row>
    <row r="2329" ht="14.25">
      <c r="B2329" s="1"/>
      <c r="C2329" s="2"/>
      <c r="D2329" s="1"/>
      <c r="E2329" s="1"/>
      <c r="F2329" s="3"/>
      <c r="G2329" s="1"/>
      <c r="I2329" s="1"/>
      <c r="J2329" s="4"/>
      <c r="P2329" s="5"/>
    </row>
    <row r="2330" ht="14.25">
      <c r="B2330" s="1"/>
      <c r="C2330" s="2"/>
      <c r="D2330" s="1"/>
      <c r="E2330" s="1"/>
      <c r="F2330" s="3"/>
      <c r="G2330" s="1"/>
      <c r="I2330" s="1"/>
      <c r="J2330" s="4"/>
      <c r="P2330" s="5"/>
    </row>
    <row r="2331" ht="14.25">
      <c r="B2331" s="1"/>
      <c r="C2331" s="2"/>
      <c r="D2331" s="1"/>
      <c r="E2331" s="1"/>
      <c r="F2331" s="3"/>
      <c r="G2331" s="1"/>
      <c r="I2331" s="1"/>
      <c r="J2331" s="4"/>
      <c r="P2331" s="5"/>
    </row>
    <row r="2332" ht="14.25">
      <c r="B2332" s="1"/>
      <c r="C2332" s="2"/>
      <c r="D2332" s="1"/>
      <c r="E2332" s="1"/>
      <c r="F2332" s="3"/>
      <c r="G2332" s="1"/>
      <c r="I2332" s="1"/>
      <c r="J2332" s="4"/>
      <c r="P2332" s="5"/>
    </row>
    <row r="2333" ht="14.25">
      <c r="B2333" s="1"/>
      <c r="C2333" s="2"/>
      <c r="D2333" s="1"/>
      <c r="E2333" s="1"/>
      <c r="F2333" s="3"/>
      <c r="G2333" s="1"/>
      <c r="I2333" s="1"/>
      <c r="J2333" s="4"/>
      <c r="P2333" s="5"/>
    </row>
    <row r="2334" ht="14.25">
      <c r="B2334" s="1"/>
      <c r="C2334" s="2"/>
      <c r="D2334" s="1"/>
      <c r="E2334" s="1"/>
      <c r="F2334" s="3"/>
      <c r="G2334" s="1"/>
      <c r="I2334" s="1"/>
      <c r="J2334" s="4"/>
      <c r="P2334" s="5"/>
    </row>
    <row r="2335" ht="14.25">
      <c r="B2335" s="1"/>
      <c r="C2335" s="2"/>
      <c r="D2335" s="1"/>
      <c r="E2335" s="1"/>
      <c r="F2335" s="3"/>
      <c r="G2335" s="1"/>
      <c r="I2335" s="1"/>
      <c r="J2335" s="4"/>
      <c r="P2335" s="5"/>
    </row>
    <row r="2336" ht="14.25">
      <c r="B2336" s="1"/>
      <c r="C2336" s="2"/>
      <c r="D2336" s="1"/>
      <c r="E2336" s="1"/>
      <c r="F2336" s="3"/>
      <c r="G2336" s="1"/>
      <c r="I2336" s="1"/>
      <c r="J2336" s="4"/>
      <c r="P2336" s="5"/>
    </row>
    <row r="2337" ht="14.25">
      <c r="B2337" s="1"/>
      <c r="C2337" s="2"/>
      <c r="D2337" s="1"/>
      <c r="E2337" s="1"/>
      <c r="F2337" s="3"/>
      <c r="G2337" s="1"/>
      <c r="I2337" s="1"/>
      <c r="J2337" s="4"/>
      <c r="P2337" s="5"/>
    </row>
    <row r="2338" ht="14.25">
      <c r="B2338" s="1"/>
      <c r="C2338" s="2"/>
      <c r="D2338" s="1"/>
      <c r="E2338" s="1"/>
      <c r="F2338" s="3"/>
      <c r="G2338" s="1"/>
      <c r="I2338" s="1"/>
      <c r="J2338" s="4"/>
      <c r="P2338" s="5"/>
    </row>
    <row r="2339" ht="14.25">
      <c r="B2339" s="1"/>
      <c r="C2339" s="2"/>
      <c r="D2339" s="1"/>
      <c r="E2339" s="1"/>
      <c r="F2339" s="3"/>
      <c r="G2339" s="1"/>
      <c r="I2339" s="1"/>
      <c r="J2339" s="4"/>
      <c r="P2339" s="5"/>
    </row>
    <row r="2340" ht="14.25">
      <c r="B2340" s="1"/>
      <c r="C2340" s="2"/>
      <c r="D2340" s="1"/>
      <c r="E2340" s="1"/>
      <c r="F2340" s="3"/>
      <c r="G2340" s="1"/>
      <c r="I2340" s="1"/>
      <c r="J2340" s="4"/>
      <c r="P2340" s="5"/>
    </row>
    <row r="2341" ht="14.25">
      <c r="B2341" s="1"/>
      <c r="C2341" s="2"/>
      <c r="D2341" s="1"/>
      <c r="E2341" s="1"/>
      <c r="F2341" s="3"/>
      <c r="G2341" s="1"/>
      <c r="I2341" s="1"/>
      <c r="J2341" s="4"/>
      <c r="P2341" s="5"/>
    </row>
    <row r="2342" ht="14.25">
      <c r="B2342" s="1"/>
      <c r="C2342" s="2"/>
      <c r="D2342" s="1"/>
      <c r="E2342" s="1"/>
      <c r="F2342" s="3"/>
      <c r="G2342" s="1"/>
      <c r="I2342" s="1"/>
      <c r="J2342" s="4"/>
      <c r="P2342" s="5"/>
    </row>
    <row r="2343" ht="14.25">
      <c r="B2343" s="1"/>
      <c r="C2343" s="2"/>
      <c r="D2343" s="1"/>
      <c r="E2343" s="1"/>
      <c r="F2343" s="3"/>
      <c r="G2343" s="1"/>
      <c r="I2343" s="1"/>
      <c r="J2343" s="4"/>
      <c r="P2343" s="5"/>
    </row>
    <row r="2344" ht="14.25">
      <c r="B2344" s="1"/>
      <c r="C2344" s="2"/>
      <c r="D2344" s="1"/>
      <c r="E2344" s="1"/>
      <c r="F2344" s="3"/>
      <c r="G2344" s="1"/>
      <c r="I2344" s="1"/>
      <c r="J2344" s="4"/>
      <c r="P2344" s="5"/>
    </row>
    <row r="2345" ht="14.25">
      <c r="B2345" s="1"/>
      <c r="C2345" s="2"/>
      <c r="D2345" s="1"/>
      <c r="E2345" s="1"/>
      <c r="F2345" s="3"/>
      <c r="G2345" s="1"/>
      <c r="I2345" s="1"/>
      <c r="J2345" s="4"/>
      <c r="P2345" s="5"/>
    </row>
    <row r="2346" ht="14.25">
      <c r="B2346" s="1"/>
      <c r="C2346" s="2"/>
      <c r="D2346" s="1"/>
      <c r="E2346" s="1"/>
      <c r="F2346" s="3"/>
      <c r="G2346" s="1"/>
      <c r="I2346" s="1"/>
      <c r="J2346" s="4"/>
      <c r="P2346" s="5"/>
    </row>
    <row r="2347" ht="14.25">
      <c r="B2347" s="1"/>
      <c r="C2347" s="2"/>
      <c r="D2347" s="1"/>
      <c r="E2347" s="1"/>
      <c r="F2347" s="3"/>
      <c r="G2347" s="1"/>
      <c r="I2347" s="1"/>
      <c r="J2347" s="4"/>
      <c r="P2347" s="5"/>
    </row>
    <row r="2348" ht="14.25">
      <c r="B2348" s="1"/>
      <c r="C2348" s="2"/>
      <c r="D2348" s="1"/>
      <c r="E2348" s="1"/>
      <c r="F2348" s="3"/>
      <c r="G2348" s="1"/>
      <c r="I2348" s="1"/>
      <c r="J2348" s="4"/>
      <c r="P2348" s="5"/>
    </row>
    <row r="2349" ht="14.25">
      <c r="B2349" s="1"/>
      <c r="C2349" s="2"/>
      <c r="D2349" s="1"/>
      <c r="E2349" s="1"/>
      <c r="F2349" s="3"/>
      <c r="G2349" s="1"/>
      <c r="I2349" s="1"/>
      <c r="J2349" s="4"/>
      <c r="P2349" s="5"/>
    </row>
    <row r="2350" ht="14.25">
      <c r="B2350" s="1"/>
      <c r="C2350" s="2"/>
      <c r="D2350" s="1"/>
      <c r="E2350" s="1"/>
      <c r="F2350" s="3"/>
      <c r="G2350" s="1"/>
      <c r="I2350" s="1"/>
      <c r="J2350" s="4"/>
      <c r="P2350" s="5"/>
    </row>
    <row r="2351" ht="14.25">
      <c r="B2351" s="1"/>
      <c r="C2351" s="2"/>
      <c r="D2351" s="1"/>
      <c r="E2351" s="1"/>
      <c r="F2351" s="3"/>
      <c r="G2351" s="1"/>
      <c r="I2351" s="1"/>
      <c r="J2351" s="4"/>
      <c r="P2351" s="5"/>
    </row>
    <row r="2352" ht="14.25">
      <c r="B2352" s="1"/>
      <c r="C2352" s="2"/>
      <c r="D2352" s="1"/>
      <c r="E2352" s="1"/>
      <c r="F2352" s="3"/>
      <c r="G2352" s="1"/>
      <c r="I2352" s="1"/>
      <c r="J2352" s="4"/>
      <c r="P2352" s="5"/>
    </row>
    <row r="2353" ht="14.25">
      <c r="B2353" s="1"/>
      <c r="C2353" s="2"/>
      <c r="D2353" s="1"/>
      <c r="E2353" s="1"/>
      <c r="F2353" s="3"/>
      <c r="G2353" s="1"/>
      <c r="I2353" s="1"/>
      <c r="J2353" s="4"/>
      <c r="P2353" s="5"/>
    </row>
    <row r="2354" ht="14.25">
      <c r="B2354" s="1"/>
      <c r="C2354" s="2"/>
      <c r="D2354" s="1"/>
      <c r="E2354" s="1"/>
      <c r="F2354" s="3"/>
      <c r="G2354" s="1"/>
      <c r="I2354" s="1"/>
      <c r="J2354" s="4"/>
      <c r="P2354" s="5"/>
    </row>
    <row r="2355" ht="14.25">
      <c r="B2355" s="1"/>
      <c r="C2355" s="2"/>
      <c r="D2355" s="1"/>
      <c r="E2355" s="1"/>
      <c r="F2355" s="3"/>
      <c r="G2355" s="1"/>
      <c r="I2355" s="1"/>
      <c r="J2355" s="4"/>
      <c r="P2355" s="5"/>
    </row>
    <row r="2356" ht="14.25">
      <c r="B2356" s="1"/>
      <c r="C2356" s="2"/>
      <c r="D2356" s="1"/>
      <c r="E2356" s="1"/>
      <c r="F2356" s="3"/>
      <c r="G2356" s="1"/>
      <c r="I2356" s="1"/>
      <c r="J2356" s="4"/>
      <c r="P2356" s="5"/>
    </row>
    <row r="2357" ht="14.25">
      <c r="B2357" s="1"/>
      <c r="C2357" s="2"/>
      <c r="D2357" s="1"/>
      <c r="E2357" s="1"/>
      <c r="F2357" s="3"/>
      <c r="G2357" s="1"/>
      <c r="I2357" s="1"/>
      <c r="J2357" s="4"/>
      <c r="P2357" s="5"/>
    </row>
    <row r="2358" ht="14.25">
      <c r="B2358" s="1"/>
      <c r="C2358" s="2"/>
      <c r="D2358" s="1"/>
      <c r="E2358" s="1"/>
      <c r="F2358" s="3"/>
      <c r="G2358" s="1"/>
      <c r="I2358" s="1"/>
      <c r="J2358" s="4"/>
      <c r="P2358" s="5"/>
    </row>
    <row r="2359" ht="14.25">
      <c r="B2359" s="1"/>
      <c r="C2359" s="2"/>
      <c r="D2359" s="1"/>
      <c r="E2359" s="1"/>
      <c r="F2359" s="3"/>
      <c r="G2359" s="1"/>
      <c r="I2359" s="1"/>
      <c r="J2359" s="4"/>
      <c r="P2359" s="5"/>
    </row>
    <row r="2360" ht="14.25">
      <c r="B2360" s="1"/>
      <c r="C2360" s="2"/>
      <c r="D2360" s="1"/>
      <c r="E2360" s="1"/>
      <c r="F2360" s="3"/>
      <c r="G2360" s="1"/>
      <c r="I2360" s="1"/>
      <c r="J2360" s="4"/>
      <c r="P2360" s="5"/>
    </row>
    <row r="2361" ht="14.25">
      <c r="B2361" s="1"/>
      <c r="C2361" s="2"/>
      <c r="D2361" s="1"/>
      <c r="E2361" s="1"/>
      <c r="F2361" s="3"/>
      <c r="G2361" s="1"/>
      <c r="I2361" s="1"/>
      <c r="J2361" s="4"/>
      <c r="P2361" s="5"/>
    </row>
    <row r="2362" ht="14.25">
      <c r="B2362" s="1"/>
      <c r="C2362" s="2"/>
      <c r="D2362" s="1"/>
      <c r="E2362" s="1"/>
      <c r="F2362" s="3"/>
      <c r="G2362" s="1"/>
      <c r="I2362" s="1"/>
      <c r="J2362" s="4"/>
      <c r="P2362" s="5"/>
    </row>
    <row r="2363" ht="14.25">
      <c r="B2363" s="1"/>
      <c r="C2363" s="2"/>
      <c r="D2363" s="1"/>
      <c r="E2363" s="1"/>
      <c r="F2363" s="3"/>
      <c r="G2363" s="1"/>
      <c r="I2363" s="1"/>
      <c r="J2363" s="4"/>
      <c r="P2363" s="5"/>
    </row>
    <row r="2364" ht="14.25">
      <c r="B2364" s="1"/>
      <c r="C2364" s="2"/>
      <c r="D2364" s="1"/>
      <c r="E2364" s="1"/>
      <c r="F2364" s="3"/>
      <c r="G2364" s="1"/>
      <c r="I2364" s="1"/>
      <c r="J2364" s="4"/>
      <c r="P2364" s="5"/>
    </row>
    <row r="2365" ht="14.25">
      <c r="B2365" s="1"/>
      <c r="C2365" s="2"/>
      <c r="D2365" s="1"/>
      <c r="E2365" s="1"/>
      <c r="F2365" s="3"/>
      <c r="G2365" s="1"/>
      <c r="I2365" s="1"/>
      <c r="J2365" s="4"/>
      <c r="P2365" s="5"/>
    </row>
    <row r="2366" ht="14.25">
      <c r="B2366" s="1"/>
      <c r="C2366" s="2"/>
      <c r="D2366" s="1"/>
      <c r="E2366" s="1"/>
      <c r="F2366" s="3"/>
      <c r="G2366" s="1"/>
      <c r="I2366" s="1"/>
      <c r="J2366" s="4"/>
      <c r="P2366" s="5"/>
    </row>
    <row r="2367" ht="14.25">
      <c r="B2367" s="1"/>
      <c r="C2367" s="2"/>
      <c r="D2367" s="1"/>
      <c r="E2367" s="1"/>
      <c r="F2367" s="3"/>
      <c r="G2367" s="1"/>
      <c r="I2367" s="1"/>
      <c r="J2367" s="4"/>
      <c r="P2367" s="5"/>
    </row>
    <row r="2368" ht="14.25">
      <c r="B2368" s="1"/>
      <c r="C2368" s="2"/>
      <c r="D2368" s="1"/>
      <c r="E2368" s="1"/>
      <c r="F2368" s="3"/>
      <c r="G2368" s="1"/>
      <c r="I2368" s="1"/>
      <c r="J2368" s="4"/>
      <c r="P2368" s="5"/>
    </row>
    <row r="2369" ht="14.25">
      <c r="B2369" s="1"/>
      <c r="C2369" s="2"/>
      <c r="D2369" s="1"/>
      <c r="E2369" s="1"/>
      <c r="F2369" s="3"/>
      <c r="G2369" s="1"/>
      <c r="I2369" s="1"/>
      <c r="J2369" s="4"/>
      <c r="P2369" s="5"/>
    </row>
    <row r="2370" ht="14.25">
      <c r="B2370" s="1"/>
      <c r="C2370" s="2"/>
      <c r="D2370" s="1"/>
      <c r="E2370" s="1"/>
      <c r="F2370" s="3"/>
      <c r="G2370" s="1"/>
      <c r="I2370" s="1"/>
      <c r="J2370" s="4"/>
      <c r="P2370" s="5"/>
    </row>
    <row r="2371" ht="14.25">
      <c r="B2371" s="1"/>
      <c r="C2371" s="2"/>
      <c r="D2371" s="1"/>
      <c r="E2371" s="1"/>
      <c r="F2371" s="3"/>
      <c r="G2371" s="1"/>
      <c r="I2371" s="1"/>
      <c r="J2371" s="4"/>
      <c r="P2371" s="5"/>
    </row>
    <row r="2372" ht="14.25">
      <c r="B2372" s="1"/>
      <c r="C2372" s="2"/>
      <c r="D2372" s="1"/>
      <c r="E2372" s="1"/>
      <c r="F2372" s="3"/>
      <c r="G2372" s="1"/>
      <c r="I2372" s="1"/>
      <c r="J2372" s="4"/>
      <c r="P2372" s="5"/>
    </row>
    <row r="2373" ht="14.25">
      <c r="B2373" s="1"/>
      <c r="C2373" s="2"/>
      <c r="D2373" s="1"/>
      <c r="E2373" s="1"/>
      <c r="F2373" s="3"/>
      <c r="G2373" s="1"/>
      <c r="I2373" s="1"/>
      <c r="J2373" s="4"/>
      <c r="P2373" s="5"/>
    </row>
    <row r="2374" ht="14.25">
      <c r="B2374" s="1"/>
      <c r="C2374" s="2"/>
      <c r="D2374" s="1"/>
      <c r="E2374" s="1"/>
      <c r="F2374" s="3"/>
      <c r="G2374" s="1"/>
      <c r="I2374" s="1"/>
      <c r="J2374" s="4"/>
      <c r="P2374" s="5"/>
    </row>
    <row r="2375" ht="14.25">
      <c r="B2375" s="1"/>
      <c r="C2375" s="2"/>
      <c r="D2375" s="1"/>
      <c r="E2375" s="1"/>
      <c r="F2375" s="3"/>
      <c r="G2375" s="1"/>
      <c r="I2375" s="1"/>
      <c r="J2375" s="4"/>
      <c r="P2375" s="5"/>
    </row>
    <row r="2376" ht="14.25">
      <c r="B2376" s="1"/>
      <c r="C2376" s="2"/>
      <c r="D2376" s="1"/>
      <c r="E2376" s="1"/>
      <c r="F2376" s="3"/>
      <c r="G2376" s="1"/>
      <c r="I2376" s="1"/>
      <c r="J2376" s="4"/>
      <c r="P2376" s="5"/>
    </row>
    <row r="2377" ht="14.25">
      <c r="B2377" s="1"/>
      <c r="C2377" s="2"/>
      <c r="D2377" s="1"/>
      <c r="E2377" s="1"/>
      <c r="F2377" s="3"/>
      <c r="G2377" s="1"/>
      <c r="I2377" s="1"/>
      <c r="J2377" s="4"/>
      <c r="P2377" s="5"/>
    </row>
    <row r="2378" ht="14.25">
      <c r="B2378" s="1"/>
      <c r="C2378" s="2"/>
      <c r="D2378" s="1"/>
      <c r="E2378" s="1"/>
      <c r="F2378" s="3"/>
      <c r="G2378" s="1"/>
      <c r="I2378" s="1"/>
      <c r="J2378" s="4"/>
      <c r="P2378" s="5"/>
    </row>
    <row r="2379" ht="14.25">
      <c r="B2379" s="1"/>
      <c r="C2379" s="2"/>
      <c r="D2379" s="1"/>
      <c r="E2379" s="1"/>
      <c r="F2379" s="3"/>
      <c r="G2379" s="1"/>
      <c r="I2379" s="1"/>
      <c r="J2379" s="4"/>
      <c r="P2379" s="5"/>
    </row>
    <row r="2380" ht="14.25">
      <c r="B2380" s="1"/>
      <c r="C2380" s="2"/>
      <c r="D2380" s="1"/>
      <c r="E2380" s="1"/>
      <c r="F2380" s="3"/>
      <c r="G2380" s="1"/>
      <c r="I2380" s="1"/>
      <c r="J2380" s="4"/>
      <c r="P2380" s="5"/>
    </row>
    <row r="2381" ht="14.25">
      <c r="B2381" s="1"/>
      <c r="C2381" s="2"/>
      <c r="D2381" s="1"/>
      <c r="E2381" s="1"/>
      <c r="F2381" s="3"/>
      <c r="G2381" s="1"/>
      <c r="I2381" s="1"/>
      <c r="J2381" s="4"/>
      <c r="P2381" s="5"/>
    </row>
    <row r="2382" ht="14.25">
      <c r="B2382" s="1"/>
      <c r="C2382" s="2"/>
      <c r="D2382" s="1"/>
      <c r="E2382" s="1"/>
      <c r="F2382" s="3"/>
      <c r="G2382" s="1"/>
      <c r="I2382" s="1"/>
      <c r="J2382" s="4"/>
      <c r="P2382" s="5"/>
    </row>
    <row r="2383" ht="14.25">
      <c r="B2383" s="1"/>
      <c r="C2383" s="2"/>
      <c r="D2383" s="1"/>
      <c r="E2383" s="1"/>
      <c r="F2383" s="3"/>
      <c r="G2383" s="1"/>
      <c r="I2383" s="1"/>
      <c r="J2383" s="4"/>
      <c r="P2383" s="5"/>
    </row>
    <row r="2384" ht="14.25">
      <c r="B2384" s="1"/>
      <c r="C2384" s="2"/>
      <c r="D2384" s="1"/>
      <c r="E2384" s="1"/>
      <c r="F2384" s="3"/>
      <c r="G2384" s="1"/>
      <c r="I2384" s="1"/>
      <c r="J2384" s="4"/>
      <c r="P2384" s="5"/>
    </row>
    <row r="2385" ht="14.25">
      <c r="B2385" s="1"/>
      <c r="C2385" s="2"/>
      <c r="D2385" s="1"/>
      <c r="E2385" s="1"/>
      <c r="F2385" s="3"/>
      <c r="G2385" s="1"/>
      <c r="I2385" s="1"/>
      <c r="J2385" s="4"/>
      <c r="P2385" s="5"/>
    </row>
    <row r="2386" ht="14.25">
      <c r="B2386" s="1"/>
      <c r="C2386" s="2"/>
      <c r="D2386" s="1"/>
      <c r="E2386" s="1"/>
      <c r="F2386" s="3"/>
      <c r="G2386" s="1"/>
      <c r="I2386" s="1"/>
      <c r="J2386" s="4"/>
      <c r="P2386" s="5"/>
    </row>
    <row r="2387" ht="14.25">
      <c r="B2387" s="1"/>
      <c r="C2387" s="2"/>
      <c r="D2387" s="1"/>
      <c r="E2387" s="1"/>
      <c r="F2387" s="3"/>
      <c r="G2387" s="1"/>
      <c r="I2387" s="1"/>
      <c r="J2387" s="4"/>
      <c r="P2387" s="5"/>
    </row>
    <row r="2388" ht="14.25">
      <c r="B2388" s="1"/>
      <c r="C2388" s="2"/>
      <c r="D2388" s="1"/>
      <c r="E2388" s="1"/>
      <c r="F2388" s="3"/>
      <c r="G2388" s="1"/>
      <c r="I2388" s="1"/>
      <c r="J2388" s="4"/>
      <c r="P2388" s="5"/>
    </row>
    <row r="2389" ht="14.25">
      <c r="B2389" s="1"/>
      <c r="C2389" s="2"/>
      <c r="D2389" s="1"/>
      <c r="E2389" s="1"/>
      <c r="F2389" s="3"/>
      <c r="G2389" s="1"/>
      <c r="I2389" s="1"/>
      <c r="J2389" s="4"/>
      <c r="P2389" s="5"/>
    </row>
    <row r="2390" ht="14.25">
      <c r="B2390" s="1"/>
      <c r="C2390" s="2"/>
      <c r="D2390" s="1"/>
      <c r="E2390" s="1"/>
      <c r="F2390" s="3"/>
      <c r="G2390" s="1"/>
      <c r="I2390" s="1"/>
      <c r="J2390" s="4"/>
      <c r="P2390" s="5"/>
    </row>
    <row r="2391" ht="14.25">
      <c r="B2391" s="1"/>
      <c r="C2391" s="2"/>
      <c r="D2391" s="1"/>
      <c r="E2391" s="1"/>
      <c r="F2391" s="3"/>
      <c r="G2391" s="1"/>
      <c r="I2391" s="1"/>
      <c r="J2391" s="4"/>
      <c r="P2391" s="5"/>
    </row>
    <row r="2392" ht="14.25">
      <c r="B2392" s="1"/>
      <c r="C2392" s="2"/>
      <c r="D2392" s="1"/>
      <c r="E2392" s="1"/>
      <c r="F2392" s="3"/>
      <c r="G2392" s="1"/>
      <c r="I2392" s="1"/>
      <c r="J2392" s="4"/>
      <c r="P2392" s="5"/>
    </row>
    <row r="2393" ht="14.25">
      <c r="B2393" s="1"/>
      <c r="C2393" s="2"/>
      <c r="D2393" s="1"/>
      <c r="E2393" s="1"/>
      <c r="F2393" s="3"/>
      <c r="G2393" s="1"/>
      <c r="I2393" s="1"/>
      <c r="J2393" s="4"/>
      <c r="P2393" s="5"/>
    </row>
    <row r="2394" ht="14.25">
      <c r="B2394" s="1"/>
      <c r="C2394" s="2"/>
      <c r="D2394" s="1"/>
      <c r="E2394" s="1"/>
      <c r="F2394" s="3"/>
      <c r="G2394" s="1"/>
      <c r="I2394" s="1"/>
      <c r="J2394" s="4"/>
      <c r="P2394" s="5"/>
    </row>
    <row r="2395" ht="14.25">
      <c r="B2395" s="1"/>
      <c r="C2395" s="2"/>
      <c r="D2395" s="1"/>
      <c r="E2395" s="1"/>
      <c r="F2395" s="3"/>
      <c r="G2395" s="1"/>
      <c r="I2395" s="1"/>
      <c r="J2395" s="4"/>
      <c r="P2395" s="5"/>
    </row>
    <row r="2396" ht="14.25">
      <c r="B2396" s="1"/>
      <c r="C2396" s="2"/>
      <c r="D2396" s="1"/>
      <c r="E2396" s="1"/>
      <c r="F2396" s="3"/>
      <c r="G2396" s="1"/>
      <c r="I2396" s="1"/>
      <c r="J2396" s="4"/>
      <c r="P2396" s="5"/>
    </row>
    <row r="2397" ht="14.25">
      <c r="B2397" s="1"/>
      <c r="C2397" s="2"/>
      <c r="D2397" s="1"/>
      <c r="E2397" s="1"/>
      <c r="F2397" s="3"/>
      <c r="G2397" s="1"/>
      <c r="I2397" s="1"/>
      <c r="J2397" s="4"/>
      <c r="P2397" s="5"/>
    </row>
    <row r="2398" ht="14.25">
      <c r="B2398" s="1"/>
      <c r="C2398" s="2"/>
      <c r="D2398" s="1"/>
      <c r="E2398" s="1"/>
      <c r="F2398" s="3"/>
      <c r="G2398" s="1"/>
      <c r="I2398" s="1"/>
      <c r="J2398" s="4"/>
      <c r="P2398" s="5"/>
    </row>
    <row r="2399" ht="14.25">
      <c r="B2399" s="1"/>
      <c r="C2399" s="2"/>
      <c r="D2399" s="1"/>
      <c r="E2399" s="1"/>
      <c r="F2399" s="3"/>
      <c r="G2399" s="1"/>
      <c r="I2399" s="1"/>
      <c r="J2399" s="4"/>
      <c r="P2399" s="5"/>
    </row>
    <row r="2400" ht="14.25">
      <c r="B2400" s="1"/>
      <c r="C2400" s="2"/>
      <c r="D2400" s="1"/>
      <c r="E2400" s="1"/>
      <c r="F2400" s="3"/>
      <c r="G2400" s="1"/>
      <c r="I2400" s="1"/>
      <c r="J2400" s="4"/>
      <c r="P2400" s="5"/>
    </row>
    <row r="2401" ht="14.25">
      <c r="B2401" s="1"/>
      <c r="C2401" s="2"/>
      <c r="D2401" s="1"/>
      <c r="E2401" s="1"/>
      <c r="F2401" s="3"/>
      <c r="G2401" s="1"/>
      <c r="I2401" s="1"/>
      <c r="J2401" s="4"/>
      <c r="P2401" s="5"/>
    </row>
    <row r="2402" ht="14.25">
      <c r="B2402" s="1"/>
      <c r="C2402" s="2"/>
      <c r="D2402" s="1"/>
      <c r="E2402" s="1"/>
      <c r="F2402" s="3"/>
      <c r="G2402" s="1"/>
      <c r="I2402" s="1"/>
      <c r="J2402" s="4"/>
      <c r="P2402" s="5"/>
    </row>
    <row r="2403" ht="14.25">
      <c r="B2403" s="1"/>
      <c r="C2403" s="2"/>
      <c r="D2403" s="1"/>
      <c r="E2403" s="1"/>
      <c r="F2403" s="3"/>
      <c r="G2403" s="1"/>
      <c r="I2403" s="1"/>
      <c r="J2403" s="4"/>
      <c r="P2403" s="5"/>
    </row>
    <row r="2404" ht="14.25">
      <c r="B2404" s="1"/>
      <c r="C2404" s="2"/>
      <c r="D2404" s="1"/>
      <c r="E2404" s="1"/>
      <c r="F2404" s="3"/>
      <c r="G2404" s="1"/>
      <c r="I2404" s="1"/>
      <c r="J2404" s="4"/>
      <c r="P2404" s="5"/>
    </row>
    <row r="2405" ht="14.25">
      <c r="B2405" s="1"/>
      <c r="C2405" s="2"/>
      <c r="D2405" s="1"/>
      <c r="E2405" s="1"/>
      <c r="F2405" s="3"/>
      <c r="G2405" s="1"/>
      <c r="I2405" s="1"/>
      <c r="J2405" s="4"/>
      <c r="P2405" s="5"/>
    </row>
    <row r="2406" ht="14.25">
      <c r="B2406" s="1"/>
      <c r="C2406" s="2"/>
      <c r="D2406" s="1"/>
      <c r="E2406" s="1"/>
      <c r="F2406" s="3"/>
      <c r="G2406" s="1"/>
      <c r="I2406" s="1"/>
      <c r="J2406" s="4"/>
      <c r="P2406" s="5"/>
    </row>
    <row r="2407" ht="14.25">
      <c r="B2407" s="1"/>
      <c r="C2407" s="2"/>
      <c r="D2407" s="1"/>
      <c r="E2407" s="1"/>
      <c r="F2407" s="3"/>
      <c r="G2407" s="1"/>
      <c r="I2407" s="1"/>
      <c r="J2407" s="4"/>
      <c r="P2407" s="5"/>
    </row>
    <row r="2408" ht="14.25">
      <c r="B2408" s="1"/>
      <c r="C2408" s="2"/>
      <c r="D2408" s="1"/>
      <c r="E2408" s="1"/>
      <c r="F2408" s="3"/>
      <c r="G2408" s="1"/>
      <c r="I2408" s="1"/>
      <c r="J2408" s="4"/>
      <c r="P2408" s="5"/>
    </row>
    <row r="2409" ht="14.25">
      <c r="B2409" s="1"/>
      <c r="C2409" s="2"/>
      <c r="D2409" s="1"/>
      <c r="E2409" s="1"/>
      <c r="F2409" s="3"/>
      <c r="G2409" s="1"/>
      <c r="I2409" s="1"/>
      <c r="J2409" s="4"/>
      <c r="P2409" s="5"/>
    </row>
    <row r="2410" ht="14.25">
      <c r="B2410" s="1"/>
      <c r="C2410" s="2"/>
      <c r="D2410" s="1"/>
      <c r="E2410" s="1"/>
      <c r="F2410" s="3"/>
      <c r="G2410" s="1"/>
      <c r="I2410" s="1"/>
      <c r="J2410" s="4"/>
      <c r="P2410" s="5"/>
    </row>
    <row r="2411" ht="14.25">
      <c r="B2411" s="1"/>
      <c r="C2411" s="2"/>
      <c r="D2411" s="1"/>
      <c r="E2411" s="1"/>
      <c r="F2411" s="3"/>
      <c r="G2411" s="1"/>
      <c r="I2411" s="1"/>
      <c r="J2411" s="4"/>
      <c r="P2411" s="5"/>
    </row>
    <row r="2412" ht="14.25">
      <c r="B2412" s="1"/>
      <c r="C2412" s="2"/>
      <c r="D2412" s="1"/>
      <c r="E2412" s="1"/>
      <c r="F2412" s="3"/>
      <c r="G2412" s="1"/>
      <c r="I2412" s="1"/>
      <c r="J2412" s="4"/>
      <c r="P2412" s="5"/>
    </row>
    <row r="2413" ht="14.25">
      <c r="B2413" s="1"/>
      <c r="C2413" s="2"/>
      <c r="D2413" s="1"/>
      <c r="E2413" s="1"/>
      <c r="F2413" s="3"/>
      <c r="G2413" s="1"/>
      <c r="I2413" s="1"/>
      <c r="J2413" s="4"/>
      <c r="P2413" s="5"/>
    </row>
    <row r="2414" ht="14.25">
      <c r="B2414" s="1"/>
      <c r="C2414" s="2"/>
      <c r="D2414" s="1"/>
      <c r="E2414" s="1"/>
      <c r="F2414" s="3"/>
      <c r="G2414" s="1"/>
      <c r="I2414" s="1"/>
      <c r="J2414" s="4"/>
      <c r="P2414" s="5"/>
    </row>
    <row r="2415" ht="14.25">
      <c r="B2415" s="1"/>
      <c r="C2415" s="2"/>
      <c r="D2415" s="1"/>
      <c r="E2415" s="1"/>
      <c r="F2415" s="3"/>
      <c r="G2415" s="1"/>
      <c r="I2415" s="1"/>
      <c r="J2415" s="4"/>
      <c r="P2415" s="5"/>
    </row>
    <row r="2416" ht="14.25">
      <c r="B2416" s="1"/>
      <c r="C2416" s="2"/>
      <c r="D2416" s="1"/>
      <c r="E2416" s="1"/>
      <c r="F2416" s="3"/>
      <c r="G2416" s="1"/>
      <c r="I2416" s="1"/>
      <c r="J2416" s="4"/>
      <c r="P2416" s="5"/>
    </row>
    <row r="2417" ht="14.25">
      <c r="B2417" s="1"/>
      <c r="C2417" s="2"/>
      <c r="D2417" s="1"/>
      <c r="E2417" s="1"/>
      <c r="F2417" s="3"/>
      <c r="G2417" s="1"/>
      <c r="I2417" s="1"/>
      <c r="J2417" s="4"/>
      <c r="P2417" s="5"/>
    </row>
    <row r="2418" ht="14.25">
      <c r="B2418" s="1"/>
      <c r="C2418" s="2"/>
      <c r="D2418" s="1"/>
      <c r="E2418" s="1"/>
      <c r="F2418" s="3"/>
      <c r="G2418" s="1"/>
      <c r="I2418" s="1"/>
      <c r="J2418" s="4"/>
      <c r="P2418" s="5"/>
    </row>
    <row r="2419" ht="14.25">
      <c r="B2419" s="1"/>
      <c r="C2419" s="2"/>
      <c r="D2419" s="1"/>
      <c r="E2419" s="1"/>
      <c r="F2419" s="3"/>
      <c r="G2419" s="1"/>
      <c r="I2419" s="1"/>
      <c r="J2419" s="4"/>
      <c r="P2419" s="5"/>
    </row>
    <row r="2420" ht="14.25">
      <c r="B2420" s="1"/>
      <c r="C2420" s="2"/>
      <c r="D2420" s="1"/>
      <c r="E2420" s="1"/>
      <c r="F2420" s="3"/>
      <c r="G2420" s="1"/>
      <c r="I2420" s="1"/>
      <c r="J2420" s="4"/>
      <c r="P2420" s="5"/>
    </row>
    <row r="2421" ht="14.25">
      <c r="B2421" s="1"/>
      <c r="C2421" s="2"/>
      <c r="D2421" s="1"/>
      <c r="E2421" s="1"/>
      <c r="F2421" s="3"/>
      <c r="G2421" s="1"/>
      <c r="I2421" s="1"/>
      <c r="J2421" s="4"/>
      <c r="P2421" s="5"/>
    </row>
    <row r="2422" ht="14.25">
      <c r="B2422" s="1"/>
      <c r="C2422" s="2"/>
      <c r="D2422" s="1"/>
      <c r="E2422" s="1"/>
      <c r="F2422" s="3"/>
      <c r="G2422" s="1"/>
      <c r="I2422" s="1"/>
      <c r="J2422" s="4"/>
      <c r="P2422" s="5"/>
    </row>
    <row r="2423" ht="14.25">
      <c r="B2423" s="1"/>
      <c r="C2423" s="2"/>
      <c r="D2423" s="1"/>
      <c r="E2423" s="1"/>
      <c r="F2423" s="3"/>
      <c r="G2423" s="1"/>
      <c r="I2423" s="1"/>
      <c r="J2423" s="4"/>
      <c r="P2423" s="5"/>
    </row>
    <row r="2424" ht="14.25">
      <c r="B2424" s="1"/>
      <c r="C2424" s="2"/>
      <c r="D2424" s="1"/>
      <c r="E2424" s="1"/>
      <c r="F2424" s="3"/>
      <c r="G2424" s="1"/>
      <c r="I2424" s="1"/>
      <c r="J2424" s="4"/>
      <c r="P2424" s="5"/>
    </row>
    <row r="2425" ht="14.25">
      <c r="B2425" s="1"/>
      <c r="C2425" s="2"/>
      <c r="D2425" s="1"/>
      <c r="E2425" s="1"/>
      <c r="F2425" s="3"/>
      <c r="G2425" s="1"/>
      <c r="I2425" s="1"/>
      <c r="J2425" s="4"/>
      <c r="P2425" s="5"/>
    </row>
    <row r="2426" ht="14.25">
      <c r="B2426" s="1"/>
      <c r="C2426" s="2"/>
      <c r="D2426" s="1"/>
      <c r="E2426" s="1"/>
      <c r="F2426" s="3"/>
      <c r="G2426" s="1"/>
      <c r="I2426" s="1"/>
      <c r="J2426" s="4"/>
      <c r="P2426" s="5"/>
    </row>
    <row r="2427" ht="14.25">
      <c r="B2427" s="1"/>
      <c r="C2427" s="2"/>
      <c r="D2427" s="1"/>
      <c r="E2427" s="1"/>
      <c r="F2427" s="3"/>
      <c r="G2427" s="1"/>
      <c r="I2427" s="1"/>
      <c r="J2427" s="4"/>
      <c r="P2427" s="5"/>
    </row>
    <row r="2428" ht="14.25">
      <c r="B2428" s="1"/>
      <c r="C2428" s="2"/>
      <c r="D2428" s="1"/>
      <c r="E2428" s="1"/>
      <c r="F2428" s="3"/>
      <c r="G2428" s="1"/>
      <c r="I2428" s="1"/>
      <c r="J2428" s="4"/>
      <c r="P2428" s="5"/>
    </row>
    <row r="2429" ht="14.25">
      <c r="B2429" s="1"/>
      <c r="C2429" s="2"/>
      <c r="D2429" s="1"/>
      <c r="E2429" s="1"/>
      <c r="F2429" s="3"/>
      <c r="G2429" s="1"/>
      <c r="I2429" s="1"/>
      <c r="J2429" s="4"/>
      <c r="P2429" s="5"/>
    </row>
    <row r="2430" ht="14.25">
      <c r="B2430" s="1"/>
      <c r="C2430" s="2"/>
      <c r="D2430" s="1"/>
      <c r="E2430" s="1"/>
      <c r="F2430" s="3"/>
      <c r="G2430" s="1"/>
      <c r="I2430" s="1"/>
      <c r="J2430" s="4"/>
      <c r="P2430" s="5"/>
    </row>
    <row r="2431" ht="14.25">
      <c r="B2431" s="1"/>
      <c r="C2431" s="2"/>
      <c r="D2431" s="1"/>
      <c r="E2431" s="1"/>
      <c r="F2431" s="3"/>
      <c r="G2431" s="1"/>
      <c r="I2431" s="1"/>
      <c r="J2431" s="4"/>
      <c r="P2431" s="5"/>
    </row>
    <row r="2432" ht="14.25">
      <c r="B2432" s="1"/>
      <c r="C2432" s="2"/>
      <c r="D2432" s="1"/>
      <c r="E2432" s="1"/>
      <c r="F2432" s="3"/>
      <c r="G2432" s="1"/>
      <c r="I2432" s="1"/>
      <c r="J2432" s="4"/>
      <c r="P2432" s="5"/>
    </row>
    <row r="2433" ht="14.25">
      <c r="B2433" s="1"/>
      <c r="C2433" s="2"/>
      <c r="D2433" s="1"/>
      <c r="E2433" s="1"/>
      <c r="F2433" s="3"/>
      <c r="G2433" s="1"/>
      <c r="I2433" s="1"/>
      <c r="J2433" s="4"/>
      <c r="P2433" s="5"/>
    </row>
    <row r="2434" ht="14.25">
      <c r="B2434" s="1"/>
      <c r="C2434" s="2"/>
      <c r="D2434" s="1"/>
      <c r="E2434" s="1"/>
      <c r="F2434" s="3"/>
      <c r="G2434" s="1"/>
      <c r="I2434" s="1"/>
      <c r="J2434" s="4"/>
      <c r="P2434" s="5"/>
    </row>
    <row r="2435" ht="14.25">
      <c r="B2435" s="1"/>
      <c r="C2435" s="2"/>
      <c r="D2435" s="1"/>
      <c r="E2435" s="1"/>
      <c r="F2435" s="3"/>
      <c r="G2435" s="1"/>
      <c r="I2435" s="1"/>
      <c r="J2435" s="4"/>
      <c r="P2435" s="5"/>
    </row>
    <row r="2436" ht="14.25">
      <c r="B2436" s="1"/>
      <c r="C2436" s="2"/>
      <c r="D2436" s="1"/>
      <c r="E2436" s="1"/>
      <c r="F2436" s="3"/>
      <c r="G2436" s="1"/>
      <c r="I2436" s="1"/>
      <c r="J2436" s="4"/>
      <c r="P2436" s="5"/>
    </row>
    <row r="2437" ht="14.25">
      <c r="B2437" s="1"/>
      <c r="C2437" s="2"/>
      <c r="D2437" s="1"/>
      <c r="E2437" s="1"/>
      <c r="F2437" s="3"/>
      <c r="G2437" s="1"/>
      <c r="I2437" s="1"/>
      <c r="J2437" s="4"/>
      <c r="P2437" s="5"/>
    </row>
    <row r="2438" ht="14.25">
      <c r="B2438" s="1"/>
      <c r="C2438" s="2"/>
      <c r="D2438" s="1"/>
      <c r="E2438" s="1"/>
      <c r="F2438" s="3"/>
      <c r="G2438" s="1"/>
      <c r="I2438" s="1"/>
      <c r="J2438" s="4"/>
      <c r="P2438" s="5"/>
    </row>
    <row r="2439" ht="14.25">
      <c r="B2439" s="1"/>
      <c r="C2439" s="2"/>
      <c r="D2439" s="1"/>
      <c r="E2439" s="1"/>
      <c r="F2439" s="3"/>
      <c r="G2439" s="1"/>
      <c r="I2439" s="1"/>
      <c r="J2439" s="4"/>
      <c r="P2439" s="5"/>
    </row>
    <row r="2440" ht="14.25">
      <c r="B2440" s="1"/>
      <c r="C2440" s="2"/>
      <c r="D2440" s="1"/>
      <c r="E2440" s="1"/>
      <c r="F2440" s="3"/>
      <c r="G2440" s="1"/>
      <c r="I2440" s="1"/>
      <c r="J2440" s="4"/>
      <c r="P2440" s="5"/>
    </row>
    <row r="2441" ht="14.25">
      <c r="B2441" s="1"/>
      <c r="C2441" s="2"/>
      <c r="D2441" s="1"/>
      <c r="E2441" s="1"/>
      <c r="F2441" s="3"/>
      <c r="G2441" s="1"/>
      <c r="I2441" s="1"/>
      <c r="J2441" s="4"/>
      <c r="P2441" s="5"/>
    </row>
    <row r="2442" ht="14.25">
      <c r="B2442" s="1"/>
      <c r="C2442" s="2"/>
      <c r="D2442" s="1"/>
      <c r="E2442" s="1"/>
      <c r="F2442" s="3"/>
      <c r="G2442" s="1"/>
      <c r="I2442" s="1"/>
      <c r="J2442" s="4"/>
      <c r="P2442" s="5"/>
    </row>
    <row r="2443" ht="14.25">
      <c r="B2443" s="1"/>
      <c r="C2443" s="2"/>
      <c r="D2443" s="1"/>
      <c r="E2443" s="1"/>
      <c r="F2443" s="3"/>
      <c r="G2443" s="1"/>
      <c r="I2443" s="1"/>
      <c r="J2443" s="4"/>
      <c r="P2443" s="5"/>
    </row>
    <row r="2444" ht="14.25">
      <c r="B2444" s="1"/>
      <c r="C2444" s="2"/>
      <c r="D2444" s="1"/>
      <c r="E2444" s="1"/>
      <c r="F2444" s="3"/>
      <c r="G2444" s="1"/>
      <c r="I2444" s="1"/>
      <c r="J2444" s="4"/>
      <c r="P2444" s="5"/>
    </row>
    <row r="2445" ht="14.25">
      <c r="B2445" s="1"/>
      <c r="C2445" s="2"/>
      <c r="D2445" s="1"/>
      <c r="E2445" s="1"/>
      <c r="F2445" s="3"/>
      <c r="G2445" s="1"/>
      <c r="I2445" s="1"/>
      <c r="J2445" s="4"/>
      <c r="P2445" s="5"/>
    </row>
    <row r="2446" ht="14.25">
      <c r="B2446" s="1"/>
      <c r="C2446" s="2"/>
      <c r="D2446" s="1"/>
      <c r="E2446" s="1"/>
      <c r="F2446" s="3"/>
      <c r="G2446" s="1"/>
      <c r="I2446" s="1"/>
      <c r="J2446" s="4"/>
      <c r="P2446" s="5"/>
    </row>
    <row r="2447" ht="14.25">
      <c r="B2447" s="1"/>
      <c r="C2447" s="2"/>
      <c r="D2447" s="1"/>
      <c r="E2447" s="1"/>
      <c r="F2447" s="3"/>
      <c r="G2447" s="1"/>
      <c r="I2447" s="1"/>
      <c r="J2447" s="4"/>
      <c r="P2447" s="5"/>
    </row>
    <row r="2448" ht="14.25">
      <c r="B2448" s="1"/>
      <c r="C2448" s="2"/>
      <c r="D2448" s="1"/>
      <c r="E2448" s="1"/>
      <c r="F2448" s="3"/>
      <c r="G2448" s="1"/>
      <c r="I2448" s="1"/>
      <c r="J2448" s="4"/>
      <c r="P2448" s="5"/>
    </row>
    <row r="2449" ht="14.25">
      <c r="B2449" s="1"/>
      <c r="C2449" s="2"/>
      <c r="D2449" s="1"/>
      <c r="E2449" s="1"/>
      <c r="F2449" s="3"/>
      <c r="G2449" s="1"/>
      <c r="I2449" s="1"/>
      <c r="J2449" s="4"/>
      <c r="P2449" s="5"/>
    </row>
    <row r="2450" ht="14.25">
      <c r="B2450" s="1"/>
      <c r="C2450" s="2"/>
      <c r="D2450" s="1"/>
      <c r="E2450" s="1"/>
      <c r="F2450" s="3"/>
      <c r="G2450" s="1"/>
      <c r="I2450" s="1"/>
      <c r="J2450" s="4"/>
      <c r="P2450" s="5"/>
    </row>
    <row r="2451" ht="14.25">
      <c r="B2451" s="1"/>
      <c r="C2451" s="2"/>
      <c r="D2451" s="1"/>
      <c r="E2451" s="1"/>
      <c r="F2451" s="3"/>
      <c r="G2451" s="1"/>
      <c r="I2451" s="1"/>
      <c r="J2451" s="4"/>
      <c r="P2451" s="5"/>
    </row>
    <row r="2452" ht="14.25">
      <c r="B2452" s="1"/>
      <c r="C2452" s="2"/>
      <c r="D2452" s="1"/>
      <c r="E2452" s="1"/>
      <c r="F2452" s="3"/>
      <c r="G2452" s="1"/>
      <c r="I2452" s="1"/>
      <c r="J2452" s="4"/>
      <c r="P2452" s="5"/>
    </row>
    <row r="2453" ht="14.25">
      <c r="B2453" s="1"/>
      <c r="C2453" s="2"/>
      <c r="D2453" s="1"/>
      <c r="E2453" s="1"/>
      <c r="F2453" s="3"/>
      <c r="G2453" s="1"/>
      <c r="I2453" s="1"/>
      <c r="J2453" s="4"/>
      <c r="P2453" s="5"/>
    </row>
    <row r="2454" ht="14.25">
      <c r="B2454" s="1"/>
      <c r="C2454" s="2"/>
      <c r="D2454" s="1"/>
      <c r="E2454" s="1"/>
      <c r="F2454" s="3"/>
      <c r="G2454" s="1"/>
      <c r="I2454" s="1"/>
      <c r="J2454" s="4"/>
      <c r="P2454" s="5"/>
    </row>
    <row r="2455" ht="14.25">
      <c r="B2455" s="1"/>
      <c r="C2455" s="2"/>
      <c r="D2455" s="1"/>
      <c r="E2455" s="1"/>
      <c r="F2455" s="3"/>
      <c r="G2455" s="1"/>
      <c r="I2455" s="1"/>
      <c r="J2455" s="4"/>
      <c r="P2455" s="5"/>
    </row>
    <row r="2456" ht="14.25">
      <c r="B2456" s="1"/>
      <c r="C2456" s="2"/>
      <c r="D2456" s="1"/>
      <c r="E2456" s="1"/>
      <c r="F2456" s="3"/>
      <c r="G2456" s="1"/>
      <c r="I2456" s="1"/>
      <c r="J2456" s="4"/>
      <c r="P2456" s="5"/>
    </row>
    <row r="2457" ht="14.25">
      <c r="B2457" s="1"/>
      <c r="C2457" s="2"/>
      <c r="D2457" s="1"/>
      <c r="E2457" s="1"/>
      <c r="F2457" s="3"/>
      <c r="G2457" s="1"/>
      <c r="I2457" s="1"/>
      <c r="J2457" s="4"/>
      <c r="P2457" s="5"/>
    </row>
    <row r="2458" ht="14.25">
      <c r="B2458" s="1"/>
      <c r="C2458" s="2"/>
      <c r="D2458" s="1"/>
      <c r="E2458" s="1"/>
      <c r="F2458" s="3"/>
      <c r="G2458" s="1"/>
      <c r="I2458" s="1"/>
      <c r="J2458" s="4"/>
      <c r="P2458" s="5"/>
    </row>
    <row r="2459" ht="14.25">
      <c r="B2459" s="1"/>
      <c r="C2459" s="2"/>
      <c r="D2459" s="1"/>
      <c r="E2459" s="1"/>
      <c r="F2459" s="3"/>
      <c r="G2459" s="1"/>
      <c r="I2459" s="1"/>
      <c r="J2459" s="4"/>
      <c r="P2459" s="5"/>
    </row>
    <row r="2460" ht="14.25">
      <c r="B2460" s="1"/>
      <c r="C2460" s="2"/>
      <c r="D2460" s="1"/>
      <c r="E2460" s="1"/>
      <c r="F2460" s="3"/>
      <c r="G2460" s="1"/>
      <c r="I2460" s="1"/>
      <c r="J2460" s="4"/>
      <c r="P2460" s="5"/>
    </row>
    <row r="2461" ht="14.25">
      <c r="B2461" s="1"/>
      <c r="C2461" s="2"/>
      <c r="D2461" s="1"/>
      <c r="E2461" s="1"/>
      <c r="F2461" s="3"/>
      <c r="G2461" s="1"/>
      <c r="I2461" s="1"/>
      <c r="J2461" s="4"/>
      <c r="P2461" s="5"/>
    </row>
    <row r="2462" ht="14.25">
      <c r="B2462" s="1"/>
      <c r="C2462" s="2"/>
      <c r="D2462" s="1"/>
      <c r="E2462" s="1"/>
      <c r="F2462" s="3"/>
      <c r="G2462" s="1"/>
      <c r="I2462" s="1"/>
      <c r="J2462" s="4"/>
      <c r="P2462" s="5"/>
    </row>
    <row r="2463" ht="14.25">
      <c r="B2463" s="1"/>
      <c r="C2463" s="2"/>
      <c r="D2463" s="1"/>
      <c r="E2463" s="1"/>
      <c r="F2463" s="3"/>
      <c r="G2463" s="1"/>
      <c r="I2463" s="1"/>
      <c r="J2463" s="4"/>
      <c r="P2463" s="5"/>
    </row>
    <row r="2464" ht="14.25">
      <c r="B2464" s="1"/>
      <c r="C2464" s="2"/>
      <c r="D2464" s="1"/>
      <c r="E2464" s="1"/>
      <c r="F2464" s="3"/>
      <c r="G2464" s="1"/>
      <c r="I2464" s="1"/>
      <c r="J2464" s="4"/>
      <c r="P2464" s="5"/>
    </row>
    <row r="2465" ht="14.25">
      <c r="B2465" s="1"/>
      <c r="C2465" s="2"/>
      <c r="D2465" s="1"/>
      <c r="E2465" s="1"/>
      <c r="F2465" s="3"/>
      <c r="G2465" s="1"/>
      <c r="I2465" s="1"/>
      <c r="J2465" s="4"/>
      <c r="P2465" s="5"/>
    </row>
    <row r="2466" ht="14.25">
      <c r="B2466" s="1"/>
      <c r="C2466" s="2"/>
      <c r="D2466" s="1"/>
      <c r="E2466" s="1"/>
      <c r="F2466" s="3"/>
      <c r="G2466" s="1"/>
      <c r="I2466" s="1"/>
      <c r="J2466" s="4"/>
      <c r="P2466" s="5"/>
    </row>
    <row r="2467" ht="14.25">
      <c r="B2467" s="1"/>
      <c r="C2467" s="2"/>
      <c r="D2467" s="1"/>
      <c r="E2467" s="1"/>
      <c r="F2467" s="3"/>
      <c r="G2467" s="1"/>
      <c r="I2467" s="1"/>
      <c r="J2467" s="4"/>
      <c r="P2467" s="5"/>
    </row>
    <row r="2468" ht="14.25">
      <c r="B2468" s="1"/>
      <c r="C2468" s="2"/>
      <c r="D2468" s="1"/>
      <c r="E2468" s="1"/>
      <c r="F2468" s="3"/>
      <c r="G2468" s="1"/>
      <c r="I2468" s="1"/>
      <c r="J2468" s="4"/>
      <c r="P2468" s="5"/>
    </row>
    <row r="2469" ht="14.25">
      <c r="B2469" s="1"/>
      <c r="C2469" s="2"/>
      <c r="D2469" s="1"/>
      <c r="E2469" s="1"/>
      <c r="F2469" s="3"/>
      <c r="G2469" s="1"/>
      <c r="I2469" s="1"/>
      <c r="J2469" s="4"/>
      <c r="P2469" s="5"/>
    </row>
    <row r="2470" ht="14.25">
      <c r="B2470" s="1"/>
      <c r="C2470" s="2"/>
      <c r="D2470" s="1"/>
      <c r="E2470" s="1"/>
      <c r="F2470" s="3"/>
      <c r="G2470" s="1"/>
      <c r="I2470" s="1"/>
      <c r="J2470" s="4"/>
      <c r="P2470" s="5"/>
    </row>
    <row r="2471" ht="14.25">
      <c r="B2471" s="1"/>
      <c r="C2471" s="2"/>
      <c r="D2471" s="1"/>
      <c r="E2471" s="1"/>
      <c r="F2471" s="3"/>
      <c r="G2471" s="1"/>
      <c r="I2471" s="1"/>
      <c r="J2471" s="4"/>
      <c r="P2471" s="5"/>
    </row>
    <row r="2472" ht="14.25">
      <c r="B2472" s="1"/>
      <c r="C2472" s="2"/>
      <c r="D2472" s="1"/>
      <c r="E2472" s="1"/>
      <c r="F2472" s="3"/>
      <c r="G2472" s="1"/>
      <c r="I2472" s="1"/>
      <c r="J2472" s="4"/>
      <c r="P2472" s="5"/>
    </row>
    <row r="2473" ht="14.25">
      <c r="B2473" s="1"/>
      <c r="C2473" s="2"/>
      <c r="D2473" s="1"/>
      <c r="E2473" s="1"/>
      <c r="F2473" s="3"/>
      <c r="G2473" s="1"/>
      <c r="I2473" s="1"/>
      <c r="J2473" s="4"/>
      <c r="P2473" s="5"/>
    </row>
    <row r="2474" ht="14.25">
      <c r="B2474" s="1"/>
      <c r="C2474" s="2"/>
      <c r="D2474" s="1"/>
      <c r="E2474" s="1"/>
      <c r="F2474" s="3"/>
      <c r="G2474" s="1"/>
      <c r="I2474" s="1"/>
      <c r="J2474" s="4"/>
      <c r="P2474" s="5"/>
    </row>
    <row r="2475" ht="14.25">
      <c r="B2475" s="1"/>
      <c r="C2475" s="2"/>
      <c r="D2475" s="1"/>
      <c r="E2475" s="1"/>
      <c r="F2475" s="3"/>
      <c r="G2475" s="1"/>
      <c r="I2475" s="1"/>
      <c r="J2475" s="4"/>
      <c r="P2475" s="5"/>
    </row>
    <row r="2476" ht="14.25">
      <c r="B2476" s="1"/>
      <c r="C2476" s="2"/>
      <c r="D2476" s="1"/>
      <c r="E2476" s="1"/>
      <c r="F2476" s="3"/>
      <c r="G2476" s="1"/>
      <c r="I2476" s="1"/>
      <c r="J2476" s="4"/>
      <c r="P2476" s="5"/>
    </row>
    <row r="2477" ht="14.25">
      <c r="B2477" s="1"/>
      <c r="C2477" s="2"/>
      <c r="D2477" s="1"/>
      <c r="E2477" s="1"/>
      <c r="F2477" s="3"/>
      <c r="G2477" s="1"/>
      <c r="I2477" s="1"/>
      <c r="J2477" s="4"/>
      <c r="P2477" s="5"/>
    </row>
    <row r="2478" ht="14.25">
      <c r="B2478" s="1"/>
      <c r="C2478" s="2"/>
      <c r="D2478" s="1"/>
      <c r="E2478" s="1"/>
      <c r="F2478" s="3"/>
      <c r="G2478" s="1"/>
      <c r="I2478" s="1"/>
      <c r="J2478" s="4"/>
      <c r="P2478" s="5"/>
    </row>
    <row r="2479" ht="14.25">
      <c r="B2479" s="1"/>
      <c r="C2479" s="2"/>
      <c r="D2479" s="1"/>
      <c r="E2479" s="1"/>
      <c r="F2479" s="3"/>
      <c r="G2479" s="1"/>
      <c r="I2479" s="1"/>
      <c r="J2479" s="4"/>
      <c r="P2479" s="5"/>
    </row>
    <row r="2480" ht="14.25">
      <c r="B2480" s="1"/>
      <c r="C2480" s="2"/>
      <c r="D2480" s="1"/>
      <c r="E2480" s="1"/>
      <c r="F2480" s="3"/>
      <c r="G2480" s="1"/>
      <c r="I2480" s="1"/>
      <c r="J2480" s="4"/>
      <c r="P2480" s="5"/>
    </row>
    <row r="2481" ht="14.25">
      <c r="B2481" s="1"/>
      <c r="C2481" s="2"/>
      <c r="D2481" s="1"/>
      <c r="E2481" s="1"/>
      <c r="F2481" s="3"/>
      <c r="G2481" s="1"/>
      <c r="I2481" s="1"/>
      <c r="J2481" s="4"/>
      <c r="P2481" s="5"/>
    </row>
    <row r="2482" ht="14.25">
      <c r="B2482" s="1"/>
      <c r="C2482" s="2"/>
      <c r="D2482" s="1"/>
      <c r="E2482" s="1"/>
      <c r="F2482" s="3"/>
      <c r="G2482" s="1"/>
      <c r="I2482" s="1"/>
      <c r="J2482" s="4"/>
      <c r="P2482" s="5"/>
    </row>
    <row r="2483" ht="14.25">
      <c r="B2483" s="1"/>
      <c r="C2483" s="2"/>
      <c r="D2483" s="1"/>
      <c r="E2483" s="1"/>
      <c r="F2483" s="3"/>
      <c r="G2483" s="1"/>
      <c r="I2483" s="1"/>
      <c r="J2483" s="4"/>
      <c r="P2483" s="5"/>
    </row>
    <row r="2484" ht="14.25">
      <c r="B2484" s="1"/>
      <c r="C2484" s="2"/>
      <c r="D2484" s="1"/>
      <c r="E2484" s="1"/>
      <c r="F2484" s="3"/>
      <c r="G2484" s="1"/>
      <c r="I2484" s="1"/>
      <c r="J2484" s="4"/>
      <c r="P2484" s="5"/>
    </row>
    <row r="2485" ht="14.25">
      <c r="B2485" s="1"/>
      <c r="C2485" s="2"/>
      <c r="D2485" s="1"/>
      <c r="E2485" s="1"/>
      <c r="F2485" s="3"/>
      <c r="G2485" s="1"/>
      <c r="I2485" s="1"/>
      <c r="J2485" s="4"/>
      <c r="P2485" s="5"/>
    </row>
    <row r="2486" ht="14.25">
      <c r="B2486" s="1"/>
      <c r="C2486" s="2"/>
      <c r="D2486" s="1"/>
      <c r="E2486" s="1"/>
      <c r="F2486" s="3"/>
      <c r="G2486" s="1"/>
      <c r="I2486" s="1"/>
      <c r="J2486" s="4"/>
      <c r="P2486" s="5"/>
    </row>
    <row r="2487" ht="14.25">
      <c r="B2487" s="1"/>
      <c r="C2487" s="2"/>
      <c r="D2487" s="1"/>
      <c r="E2487" s="1"/>
      <c r="F2487" s="3"/>
      <c r="G2487" s="1"/>
      <c r="I2487" s="1"/>
      <c r="J2487" s="4"/>
      <c r="P2487" s="5"/>
    </row>
    <row r="2488" ht="14.25">
      <c r="B2488" s="1"/>
      <c r="C2488" s="2"/>
      <c r="D2488" s="1"/>
      <c r="E2488" s="1"/>
      <c r="F2488" s="3"/>
      <c r="G2488" s="1"/>
      <c r="I2488" s="1"/>
      <c r="J2488" s="4"/>
      <c r="P2488" s="5"/>
    </row>
    <row r="2489" ht="14.25">
      <c r="B2489" s="1"/>
      <c r="C2489" s="2"/>
      <c r="D2489" s="1"/>
      <c r="E2489" s="1"/>
      <c r="F2489" s="3"/>
      <c r="G2489" s="1"/>
      <c r="I2489" s="1"/>
      <c r="J2489" s="4"/>
      <c r="P2489" s="5"/>
    </row>
    <row r="2490" ht="14.25">
      <c r="B2490" s="1"/>
      <c r="C2490" s="2"/>
      <c r="D2490" s="1"/>
      <c r="E2490" s="1"/>
      <c r="F2490" s="3"/>
      <c r="G2490" s="1"/>
      <c r="I2490" s="1"/>
      <c r="J2490" s="4"/>
      <c r="P2490" s="5"/>
    </row>
    <row r="2491" ht="14.25">
      <c r="B2491" s="1"/>
      <c r="C2491" s="2"/>
      <c r="D2491" s="1"/>
      <c r="E2491" s="1"/>
      <c r="F2491" s="3"/>
      <c r="G2491" s="1"/>
      <c r="I2491" s="1"/>
      <c r="J2491" s="4"/>
      <c r="P2491" s="5"/>
    </row>
    <row r="2492" ht="14.25">
      <c r="B2492" s="1"/>
      <c r="C2492" s="2"/>
      <c r="D2492" s="1"/>
      <c r="E2492" s="1"/>
      <c r="F2492" s="3"/>
      <c r="G2492" s="1"/>
      <c r="I2492" s="1"/>
      <c r="J2492" s="4"/>
      <c r="P2492" s="5"/>
    </row>
    <row r="2493" ht="14.25">
      <c r="B2493" s="1"/>
      <c r="C2493" s="2"/>
      <c r="D2493" s="1"/>
      <c r="E2493" s="1"/>
      <c r="F2493" s="3"/>
      <c r="G2493" s="1"/>
      <c r="I2493" s="1"/>
      <c r="J2493" s="4"/>
      <c r="P2493" s="5"/>
    </row>
    <row r="2494" ht="14.25">
      <c r="B2494" s="1"/>
      <c r="C2494" s="2"/>
      <c r="D2494" s="1"/>
      <c r="E2494" s="1"/>
      <c r="F2494" s="3"/>
      <c r="G2494" s="1"/>
      <c r="I2494" s="1"/>
      <c r="J2494" s="4"/>
      <c r="P2494" s="5"/>
    </row>
    <row r="2495" ht="14.25">
      <c r="B2495" s="1"/>
      <c r="C2495" s="2"/>
      <c r="D2495" s="1"/>
      <c r="E2495" s="1"/>
      <c r="F2495" s="3"/>
      <c r="G2495" s="1"/>
      <c r="I2495" s="1"/>
      <c r="J2495" s="4"/>
      <c r="P2495" s="5"/>
    </row>
    <row r="2496" ht="14.25">
      <c r="B2496" s="1"/>
      <c r="C2496" s="2"/>
      <c r="D2496" s="1"/>
      <c r="E2496" s="1"/>
      <c r="F2496" s="3"/>
      <c r="G2496" s="1"/>
      <c r="I2496" s="1"/>
      <c r="J2496" s="4"/>
      <c r="P2496" s="5"/>
    </row>
    <row r="2497" ht="14.25">
      <c r="B2497" s="1"/>
      <c r="C2497" s="2"/>
      <c r="D2497" s="1"/>
      <c r="E2497" s="1"/>
      <c r="F2497" s="3"/>
      <c r="G2497" s="1"/>
      <c r="I2497" s="1"/>
      <c r="J2497" s="4"/>
      <c r="P2497" s="5"/>
    </row>
    <row r="2498" ht="14.25">
      <c r="B2498" s="1"/>
      <c r="C2498" s="2"/>
      <c r="D2498" s="1"/>
      <c r="E2498" s="1"/>
      <c r="F2498" s="3"/>
      <c r="G2498" s="1"/>
      <c r="I2498" s="1"/>
      <c r="J2498" s="4"/>
      <c r="P2498" s="5"/>
    </row>
    <row r="2499" ht="14.25">
      <c r="B2499" s="1"/>
      <c r="C2499" s="2"/>
      <c r="D2499" s="1"/>
      <c r="E2499" s="1"/>
      <c r="F2499" s="3"/>
      <c r="G2499" s="1"/>
      <c r="I2499" s="1"/>
      <c r="J2499" s="4"/>
      <c r="P2499" s="5"/>
    </row>
    <row r="2500" ht="14.25">
      <c r="B2500" s="1"/>
      <c r="C2500" s="2"/>
      <c r="D2500" s="1"/>
      <c r="E2500" s="1"/>
      <c r="F2500" s="3"/>
      <c r="G2500" s="1"/>
      <c r="I2500" s="1"/>
      <c r="J2500" s="4"/>
      <c r="P2500" s="5"/>
    </row>
    <row r="2501" ht="14.25">
      <c r="B2501" s="1"/>
      <c r="C2501" s="2"/>
      <c r="D2501" s="1"/>
      <c r="E2501" s="1"/>
      <c r="F2501" s="3"/>
      <c r="G2501" s="1"/>
      <c r="I2501" s="1"/>
      <c r="J2501" s="4"/>
      <c r="P2501" s="5"/>
    </row>
    <row r="2502" ht="14.25">
      <c r="B2502" s="1"/>
      <c r="C2502" s="2"/>
      <c r="D2502" s="1"/>
      <c r="E2502" s="1"/>
      <c r="F2502" s="3"/>
      <c r="G2502" s="1"/>
      <c r="I2502" s="1"/>
      <c r="J2502" s="4"/>
      <c r="P2502" s="5"/>
    </row>
    <row r="2503" ht="14.25">
      <c r="B2503" s="1"/>
      <c r="C2503" s="2"/>
      <c r="D2503" s="1"/>
      <c r="E2503" s="1"/>
      <c r="F2503" s="3"/>
      <c r="G2503" s="1"/>
      <c r="I2503" s="1"/>
      <c r="J2503" s="4"/>
      <c r="P2503" s="5"/>
    </row>
    <row r="2504" ht="14.25">
      <c r="B2504" s="1"/>
      <c r="C2504" s="2"/>
      <c r="D2504" s="1"/>
      <c r="E2504" s="1"/>
      <c r="F2504" s="3"/>
      <c r="G2504" s="1"/>
      <c r="I2504" s="1"/>
      <c r="J2504" s="4"/>
      <c r="P2504" s="5"/>
    </row>
    <row r="2505" ht="14.25">
      <c r="B2505" s="1"/>
      <c r="C2505" s="2"/>
      <c r="D2505" s="1"/>
      <c r="E2505" s="1"/>
      <c r="F2505" s="3"/>
      <c r="G2505" s="1"/>
      <c r="I2505" s="1"/>
      <c r="J2505" s="4"/>
      <c r="P2505" s="5"/>
    </row>
    <row r="2506" ht="14.25">
      <c r="B2506" s="1"/>
      <c r="C2506" s="2"/>
      <c r="D2506" s="1"/>
      <c r="E2506" s="1"/>
      <c r="F2506" s="3"/>
      <c r="G2506" s="1"/>
      <c r="I2506" s="1"/>
      <c r="J2506" s="4"/>
      <c r="P2506" s="5"/>
    </row>
    <row r="2507" ht="14.25">
      <c r="B2507" s="1"/>
      <c r="C2507" s="2"/>
      <c r="D2507" s="1"/>
      <c r="E2507" s="1"/>
      <c r="F2507" s="3"/>
      <c r="G2507" s="1"/>
      <c r="I2507" s="1"/>
      <c r="J2507" s="4"/>
      <c r="P2507" s="5"/>
    </row>
    <row r="2508" ht="14.25">
      <c r="B2508" s="1"/>
      <c r="C2508" s="2"/>
      <c r="D2508" s="1"/>
      <c r="E2508" s="1"/>
      <c r="F2508" s="3"/>
      <c r="G2508" s="1"/>
      <c r="I2508" s="1"/>
      <c r="J2508" s="4"/>
      <c r="P2508" s="5"/>
    </row>
    <row r="2509" ht="14.25">
      <c r="B2509" s="1"/>
      <c r="C2509" s="2"/>
      <c r="D2509" s="1"/>
      <c r="E2509" s="1"/>
      <c r="F2509" s="3"/>
      <c r="G2509" s="1"/>
      <c r="I2509" s="1"/>
      <c r="J2509" s="4"/>
      <c r="P2509" s="5"/>
    </row>
    <row r="2510" ht="14.25">
      <c r="B2510" s="1"/>
      <c r="C2510" s="2"/>
      <c r="D2510" s="1"/>
      <c r="E2510" s="1"/>
      <c r="F2510" s="3"/>
      <c r="G2510" s="1"/>
      <c r="I2510" s="1"/>
      <c r="J2510" s="4"/>
      <c r="P2510" s="5"/>
    </row>
    <row r="2511" ht="14.25">
      <c r="B2511" s="1"/>
      <c r="C2511" s="2"/>
      <c r="D2511" s="1"/>
      <c r="E2511" s="1"/>
      <c r="F2511" s="3"/>
      <c r="G2511" s="1"/>
      <c r="I2511" s="1"/>
      <c r="J2511" s="4"/>
      <c r="P2511" s="5"/>
    </row>
    <row r="2512" ht="14.25">
      <c r="B2512" s="1"/>
      <c r="C2512" s="2"/>
      <c r="D2512" s="1"/>
      <c r="E2512" s="1"/>
      <c r="F2512" s="3"/>
      <c r="G2512" s="1"/>
      <c r="I2512" s="1"/>
      <c r="J2512" s="4"/>
      <c r="P2512" s="5"/>
    </row>
    <row r="2513" ht="14.25">
      <c r="B2513" s="1"/>
      <c r="C2513" s="2"/>
      <c r="D2513" s="1"/>
      <c r="E2513" s="1"/>
      <c r="F2513" s="3"/>
      <c r="G2513" s="1"/>
      <c r="I2513" s="1"/>
      <c r="J2513" s="4"/>
      <c r="P2513" s="5"/>
    </row>
    <row r="2514" ht="14.25">
      <c r="B2514" s="1"/>
      <c r="C2514" s="2"/>
      <c r="D2514" s="1"/>
      <c r="E2514" s="1"/>
      <c r="F2514" s="3"/>
      <c r="G2514" s="1"/>
      <c r="I2514" s="1"/>
      <c r="J2514" s="4"/>
      <c r="P2514" s="5"/>
    </row>
    <row r="2515" ht="14.25">
      <c r="B2515" s="1"/>
      <c r="C2515" s="2"/>
      <c r="D2515" s="1"/>
      <c r="E2515" s="1"/>
      <c r="F2515" s="3"/>
      <c r="G2515" s="1"/>
      <c r="I2515" s="1"/>
      <c r="J2515" s="4"/>
      <c r="P2515" s="5"/>
    </row>
    <row r="2516" ht="14.25">
      <c r="B2516" s="1"/>
      <c r="C2516" s="2"/>
      <c r="D2516" s="1"/>
      <c r="E2516" s="1"/>
      <c r="F2516" s="3"/>
      <c r="G2516" s="1"/>
      <c r="I2516" s="1"/>
      <c r="J2516" s="4"/>
      <c r="P2516" s="5"/>
    </row>
    <row r="2517" ht="14.25">
      <c r="B2517" s="1"/>
      <c r="C2517" s="2"/>
      <c r="D2517" s="1"/>
      <c r="E2517" s="1"/>
      <c r="F2517" s="3"/>
      <c r="G2517" s="1"/>
      <c r="I2517" s="1"/>
      <c r="J2517" s="4"/>
      <c r="P2517" s="5"/>
    </row>
    <row r="2518" ht="14.25">
      <c r="B2518" s="1"/>
      <c r="C2518" s="2"/>
      <c r="D2518" s="1"/>
      <c r="E2518" s="1"/>
      <c r="F2518" s="3"/>
      <c r="G2518" s="1"/>
      <c r="I2518" s="1"/>
      <c r="J2518" s="4"/>
      <c r="P2518" s="5"/>
    </row>
    <row r="2519" ht="14.25">
      <c r="B2519" s="1"/>
      <c r="C2519" s="2"/>
      <c r="D2519" s="1"/>
      <c r="E2519" s="1"/>
      <c r="F2519" s="3"/>
      <c r="G2519" s="1"/>
      <c r="I2519" s="1"/>
      <c r="J2519" s="4"/>
      <c r="P2519" s="5"/>
    </row>
    <row r="2520" ht="14.25">
      <c r="B2520" s="1"/>
      <c r="C2520" s="2"/>
      <c r="D2520" s="1"/>
      <c r="E2520" s="1"/>
      <c r="F2520" s="3"/>
      <c r="G2520" s="1"/>
      <c r="I2520" s="1"/>
      <c r="J2520" s="4"/>
      <c r="P2520" s="5"/>
    </row>
    <row r="2521" ht="14.25">
      <c r="B2521" s="1"/>
      <c r="C2521" s="2"/>
      <c r="D2521" s="1"/>
      <c r="E2521" s="1"/>
      <c r="F2521" s="3"/>
      <c r="G2521" s="1"/>
      <c r="I2521" s="1"/>
      <c r="J2521" s="4"/>
      <c r="P2521" s="5"/>
    </row>
    <row r="2522" ht="14.25">
      <c r="B2522" s="1"/>
      <c r="C2522" s="2"/>
      <c r="D2522" s="1"/>
      <c r="E2522" s="1"/>
      <c r="F2522" s="3"/>
      <c r="G2522" s="1"/>
      <c r="I2522" s="1"/>
      <c r="J2522" s="4"/>
      <c r="P2522" s="5"/>
    </row>
    <row r="2523" ht="14.25">
      <c r="B2523" s="1"/>
      <c r="C2523" s="2"/>
      <c r="D2523" s="1"/>
      <c r="E2523" s="1"/>
      <c r="F2523" s="3"/>
      <c r="G2523" s="1"/>
      <c r="I2523" s="1"/>
      <c r="J2523" s="4"/>
      <c r="P2523" s="5"/>
    </row>
    <row r="2524" ht="14.25">
      <c r="B2524" s="1"/>
      <c r="C2524" s="2"/>
      <c r="D2524" s="1"/>
      <c r="E2524" s="1"/>
      <c r="F2524" s="3"/>
      <c r="G2524" s="1"/>
      <c r="I2524" s="1"/>
      <c r="J2524" s="4"/>
      <c r="P2524" s="5"/>
    </row>
    <row r="2525" ht="14.25">
      <c r="B2525" s="1"/>
      <c r="C2525" s="2"/>
      <c r="D2525" s="1"/>
      <c r="E2525" s="1"/>
      <c r="F2525" s="3"/>
      <c r="G2525" s="1"/>
      <c r="I2525" s="1"/>
      <c r="J2525" s="4"/>
      <c r="P2525" s="5"/>
    </row>
    <row r="2526" ht="14.25">
      <c r="B2526" s="1"/>
      <c r="C2526" s="2"/>
      <c r="D2526" s="1"/>
      <c r="E2526" s="1"/>
      <c r="F2526" s="3"/>
      <c r="G2526" s="1"/>
      <c r="I2526" s="1"/>
      <c r="J2526" s="4"/>
      <c r="P2526" s="5"/>
    </row>
    <row r="2527" ht="14.25">
      <c r="B2527" s="1"/>
      <c r="C2527" s="2"/>
      <c r="D2527" s="1"/>
      <c r="E2527" s="1"/>
      <c r="F2527" s="3"/>
      <c r="G2527" s="1"/>
      <c r="I2527" s="1"/>
      <c r="J2527" s="4"/>
      <c r="P2527" s="5"/>
    </row>
    <row r="2528" ht="14.25">
      <c r="B2528" s="1"/>
      <c r="C2528" s="2"/>
      <c r="D2528" s="1"/>
      <c r="E2528" s="1"/>
      <c r="F2528" s="3"/>
      <c r="G2528" s="1"/>
      <c r="I2528" s="1"/>
      <c r="J2528" s="4"/>
      <c r="P2528" s="5"/>
    </row>
    <row r="2529" ht="14.25">
      <c r="B2529" s="1"/>
      <c r="C2529" s="2"/>
      <c r="D2529" s="1"/>
      <c r="E2529" s="1"/>
      <c r="F2529" s="3"/>
      <c r="G2529" s="1"/>
      <c r="I2529" s="1"/>
      <c r="J2529" s="4"/>
      <c r="P2529" s="5"/>
    </row>
    <row r="2530" ht="14.25">
      <c r="B2530" s="1"/>
      <c r="C2530" s="2"/>
      <c r="D2530" s="1"/>
      <c r="E2530" s="1"/>
      <c r="F2530" s="3"/>
      <c r="G2530" s="1"/>
      <c r="I2530" s="1"/>
      <c r="J2530" s="4"/>
      <c r="P2530" s="5"/>
    </row>
    <row r="2531" ht="14.25">
      <c r="B2531" s="1"/>
      <c r="C2531" s="2"/>
      <c r="D2531" s="1"/>
      <c r="E2531" s="1"/>
      <c r="F2531" s="3"/>
      <c r="G2531" s="1"/>
      <c r="I2531" s="1"/>
      <c r="J2531" s="4"/>
      <c r="P2531" s="5"/>
    </row>
    <row r="2532" ht="14.25">
      <c r="B2532" s="1"/>
      <c r="C2532" s="2"/>
      <c r="D2532" s="1"/>
      <c r="E2532" s="1"/>
      <c r="F2532" s="3"/>
      <c r="G2532" s="1"/>
      <c r="I2532" s="1"/>
      <c r="J2532" s="4"/>
      <c r="P2532" s="5"/>
    </row>
    <row r="2533" ht="14.25">
      <c r="B2533" s="1"/>
      <c r="C2533" s="2"/>
      <c r="D2533" s="1"/>
      <c r="E2533" s="1"/>
      <c r="F2533" s="3"/>
      <c r="G2533" s="1"/>
      <c r="I2533" s="1"/>
      <c r="J2533" s="4"/>
      <c r="P2533" s="5"/>
    </row>
    <row r="2534" ht="14.25">
      <c r="B2534" s="1"/>
      <c r="C2534" s="2"/>
      <c r="D2534" s="1"/>
      <c r="E2534" s="1"/>
      <c r="F2534" s="3"/>
      <c r="G2534" s="1"/>
      <c r="I2534" s="1"/>
      <c r="J2534" s="4"/>
      <c r="P2534" s="5"/>
    </row>
    <row r="2535" ht="14.25">
      <c r="B2535" s="1"/>
      <c r="C2535" s="2"/>
      <c r="D2535" s="1"/>
      <c r="E2535" s="1"/>
      <c r="F2535" s="3"/>
      <c r="G2535" s="1"/>
      <c r="I2535" s="1"/>
      <c r="J2535" s="4"/>
      <c r="P2535" s="5"/>
    </row>
    <row r="2536" ht="14.25">
      <c r="B2536" s="1"/>
      <c r="C2536" s="2"/>
      <c r="D2536" s="1"/>
      <c r="E2536" s="1"/>
      <c r="F2536" s="3"/>
      <c r="G2536" s="1"/>
      <c r="I2536" s="1"/>
      <c r="J2536" s="4"/>
      <c r="P2536" s="5"/>
    </row>
    <row r="2537" ht="14.25">
      <c r="B2537" s="1"/>
      <c r="C2537" s="2"/>
      <c r="D2537" s="1"/>
      <c r="E2537" s="1"/>
      <c r="F2537" s="3"/>
      <c r="G2537" s="1"/>
      <c r="I2537" s="1"/>
      <c r="J2537" s="4"/>
      <c r="P2537" s="5"/>
    </row>
    <row r="2538" ht="14.25">
      <c r="B2538" s="1"/>
      <c r="C2538" s="2"/>
      <c r="D2538" s="1"/>
      <c r="E2538" s="1"/>
      <c r="F2538" s="3"/>
      <c r="G2538" s="1"/>
      <c r="I2538" s="1"/>
      <c r="J2538" s="4"/>
      <c r="P2538" s="5"/>
    </row>
    <row r="2539" ht="14.25">
      <c r="B2539" s="1"/>
      <c r="C2539" s="2"/>
      <c r="D2539" s="1"/>
      <c r="E2539" s="1"/>
      <c r="F2539" s="3"/>
      <c r="G2539" s="1"/>
      <c r="I2539" s="1"/>
      <c r="J2539" s="4"/>
      <c r="P2539" s="5"/>
    </row>
    <row r="2540" ht="14.25">
      <c r="B2540" s="1"/>
      <c r="C2540" s="2"/>
      <c r="D2540" s="1"/>
      <c r="E2540" s="1"/>
      <c r="F2540" s="3"/>
      <c r="G2540" s="1"/>
      <c r="I2540" s="1"/>
      <c r="J2540" s="4"/>
      <c r="P2540" s="5"/>
    </row>
    <row r="2541" ht="14.25">
      <c r="B2541" s="1"/>
      <c r="C2541" s="2"/>
      <c r="D2541" s="1"/>
      <c r="E2541" s="1"/>
      <c r="F2541" s="3"/>
      <c r="G2541" s="1"/>
      <c r="I2541" s="1"/>
      <c r="J2541" s="4"/>
      <c r="P2541" s="5"/>
    </row>
    <row r="2542" ht="14.25">
      <c r="B2542" s="1"/>
      <c r="C2542" s="2"/>
      <c r="D2542" s="1"/>
      <c r="E2542" s="1"/>
      <c r="F2542" s="3"/>
      <c r="G2542" s="1"/>
      <c r="I2542" s="1"/>
      <c r="J2542" s="4"/>
      <c r="P2542" s="5"/>
    </row>
    <row r="2543" ht="14.25">
      <c r="B2543" s="1"/>
      <c r="C2543" s="2"/>
      <c r="D2543" s="1"/>
      <c r="E2543" s="1"/>
      <c r="F2543" s="3"/>
      <c r="G2543" s="1"/>
      <c r="I2543" s="1"/>
      <c r="J2543" s="4"/>
      <c r="P2543" s="5"/>
    </row>
    <row r="2544" ht="14.25">
      <c r="B2544" s="1"/>
      <c r="C2544" s="2"/>
      <c r="D2544" s="1"/>
      <c r="E2544" s="1"/>
      <c r="F2544" s="3"/>
      <c r="G2544" s="1"/>
      <c r="I2544" s="1"/>
      <c r="J2544" s="4"/>
      <c r="P2544" s="5"/>
    </row>
    <row r="2545" ht="14.25">
      <c r="B2545" s="1"/>
      <c r="C2545" s="2"/>
      <c r="D2545" s="1"/>
      <c r="E2545" s="1"/>
      <c r="F2545" s="3"/>
      <c r="G2545" s="1"/>
      <c r="I2545" s="1"/>
      <c r="J2545" s="4"/>
      <c r="P2545" s="5"/>
    </row>
    <row r="2546" ht="14.25">
      <c r="B2546" s="1"/>
      <c r="C2546" s="2"/>
      <c r="D2546" s="1"/>
      <c r="E2546" s="1"/>
      <c r="F2546" s="3"/>
      <c r="G2546" s="1"/>
      <c r="I2546" s="1"/>
      <c r="J2546" s="4"/>
      <c r="P2546" s="5"/>
    </row>
    <row r="2547" ht="14.25">
      <c r="B2547" s="1"/>
      <c r="C2547" s="2"/>
      <c r="D2547" s="1"/>
      <c r="E2547" s="1"/>
      <c r="F2547" s="3"/>
      <c r="G2547" s="1"/>
      <c r="I2547" s="1"/>
      <c r="J2547" s="4"/>
      <c r="P2547" s="5"/>
    </row>
    <row r="2548" ht="14.25">
      <c r="B2548" s="1"/>
      <c r="C2548" s="2"/>
      <c r="D2548" s="1"/>
      <c r="E2548" s="1"/>
      <c r="F2548" s="3"/>
      <c r="G2548" s="1"/>
      <c r="I2548" s="1"/>
      <c r="J2548" s="4"/>
      <c r="P2548" s="5"/>
    </row>
    <row r="2549" ht="14.25">
      <c r="B2549" s="1"/>
      <c r="C2549" s="2"/>
      <c r="D2549" s="1"/>
      <c r="E2549" s="1"/>
      <c r="F2549" s="3"/>
      <c r="G2549" s="1"/>
      <c r="I2549" s="1"/>
      <c r="J2549" s="4"/>
      <c r="P2549" s="5"/>
    </row>
    <row r="2550" ht="14.25">
      <c r="B2550" s="1"/>
      <c r="C2550" s="2"/>
      <c r="D2550" s="1"/>
      <c r="E2550" s="1"/>
      <c r="F2550" s="3"/>
      <c r="G2550" s="1"/>
      <c r="I2550" s="1"/>
      <c r="J2550" s="4"/>
      <c r="P2550" s="5"/>
    </row>
    <row r="2551" ht="14.25">
      <c r="B2551" s="1"/>
      <c r="C2551" s="2"/>
      <c r="D2551" s="1"/>
      <c r="E2551" s="1"/>
      <c r="F2551" s="3"/>
      <c r="G2551" s="1"/>
      <c r="I2551" s="1"/>
      <c r="J2551" s="4"/>
      <c r="P2551" s="5"/>
    </row>
    <row r="2552" ht="14.25">
      <c r="B2552" s="1"/>
      <c r="C2552" s="2"/>
      <c r="D2552" s="1"/>
      <c r="E2552" s="1"/>
      <c r="F2552" s="3"/>
      <c r="G2552" s="1"/>
      <c r="I2552" s="1"/>
      <c r="J2552" s="4"/>
      <c r="P2552" s="5"/>
    </row>
    <row r="2553" ht="14.25">
      <c r="B2553" s="1"/>
      <c r="C2553" s="2"/>
      <c r="D2553" s="1"/>
      <c r="E2553" s="1"/>
      <c r="F2553" s="3"/>
      <c r="G2553" s="1"/>
      <c r="I2553" s="1"/>
      <c r="J2553" s="4"/>
      <c r="P2553" s="5"/>
    </row>
    <row r="2554" ht="14.25">
      <c r="B2554" s="1"/>
      <c r="C2554" s="2"/>
      <c r="D2554" s="1"/>
      <c r="E2554" s="1"/>
      <c r="F2554" s="3"/>
      <c r="G2554" s="1"/>
      <c r="I2554" s="1"/>
      <c r="J2554" s="4"/>
      <c r="P2554" s="5"/>
    </row>
    <row r="2555" ht="14.25">
      <c r="B2555" s="1"/>
      <c r="C2555" s="2"/>
      <c r="D2555" s="1"/>
      <c r="E2555" s="1"/>
      <c r="F2555" s="3"/>
      <c r="G2555" s="1"/>
      <c r="I2555" s="1"/>
      <c r="J2555" s="4"/>
      <c r="P2555" s="5"/>
    </row>
    <row r="2556" ht="14.25">
      <c r="B2556" s="1"/>
      <c r="C2556" s="2"/>
      <c r="D2556" s="1"/>
      <c r="E2556" s="1"/>
      <c r="F2556" s="3"/>
      <c r="G2556" s="1"/>
      <c r="I2556" s="1"/>
      <c r="J2556" s="4"/>
      <c r="P2556" s="5"/>
    </row>
    <row r="2557" ht="14.25">
      <c r="B2557" s="1"/>
      <c r="C2557" s="2"/>
      <c r="D2557" s="1"/>
      <c r="E2557" s="1"/>
      <c r="F2557" s="3"/>
      <c r="G2557" s="1"/>
      <c r="I2557" s="1"/>
      <c r="J2557" s="4"/>
      <c r="P2557" s="5"/>
    </row>
    <row r="2558" ht="14.25">
      <c r="B2558" s="1"/>
      <c r="C2558" s="2"/>
      <c r="D2558" s="1"/>
      <c r="E2558" s="1"/>
      <c r="F2558" s="3"/>
      <c r="G2558" s="1"/>
      <c r="I2558" s="1"/>
      <c r="J2558" s="4"/>
      <c r="P2558" s="5"/>
    </row>
    <row r="2559" ht="14.25">
      <c r="B2559" s="1"/>
      <c r="C2559" s="2"/>
      <c r="D2559" s="1"/>
      <c r="E2559" s="1"/>
      <c r="F2559" s="3"/>
      <c r="G2559" s="1"/>
      <c r="I2559" s="1"/>
      <c r="J2559" s="4"/>
      <c r="P2559" s="5"/>
    </row>
    <row r="2560" ht="14.25">
      <c r="B2560" s="1"/>
      <c r="C2560" s="2"/>
      <c r="D2560" s="1"/>
      <c r="E2560" s="1"/>
      <c r="F2560" s="3"/>
      <c r="G2560" s="1"/>
      <c r="I2560" s="1"/>
      <c r="J2560" s="4"/>
      <c r="P2560" s="5"/>
    </row>
    <row r="2561" ht="14.25">
      <c r="B2561" s="1"/>
      <c r="C2561" s="2"/>
      <c r="D2561" s="1"/>
      <c r="E2561" s="1"/>
      <c r="F2561" s="3"/>
      <c r="G2561" s="1"/>
      <c r="I2561" s="1"/>
      <c r="J2561" s="4"/>
      <c r="P2561" s="5"/>
    </row>
    <row r="2562" ht="14.25">
      <c r="B2562" s="1"/>
      <c r="C2562" s="2"/>
      <c r="D2562" s="1"/>
      <c r="E2562" s="1"/>
      <c r="F2562" s="3"/>
      <c r="G2562" s="1"/>
      <c r="I2562" s="1"/>
      <c r="J2562" s="4"/>
      <c r="P2562" s="5"/>
    </row>
    <row r="2563" ht="14.25">
      <c r="B2563" s="1"/>
      <c r="C2563" s="2"/>
      <c r="D2563" s="1"/>
      <c r="E2563" s="1"/>
      <c r="F2563" s="3"/>
      <c r="G2563" s="1"/>
      <c r="I2563" s="1"/>
      <c r="J2563" s="4"/>
      <c r="P2563" s="5"/>
    </row>
    <row r="2564" ht="14.25">
      <c r="B2564" s="1"/>
      <c r="C2564" s="2"/>
      <c r="D2564" s="1"/>
      <c r="E2564" s="1"/>
      <c r="F2564" s="3"/>
      <c r="G2564" s="1"/>
      <c r="I2564" s="1"/>
      <c r="J2564" s="4"/>
      <c r="P2564" s="5"/>
    </row>
    <row r="2565" ht="14.25">
      <c r="B2565" s="1"/>
      <c r="C2565" s="2"/>
      <c r="D2565" s="1"/>
      <c r="E2565" s="1"/>
      <c r="F2565" s="3"/>
      <c r="G2565" s="1"/>
      <c r="I2565" s="1"/>
      <c r="J2565" s="4"/>
      <c r="P2565" s="5"/>
    </row>
    <row r="2566" ht="14.25">
      <c r="B2566" s="1"/>
      <c r="C2566" s="2"/>
      <c r="D2566" s="1"/>
      <c r="E2566" s="1"/>
      <c r="F2566" s="3"/>
      <c r="G2566" s="1"/>
      <c r="I2566" s="1"/>
      <c r="J2566" s="4"/>
      <c r="P2566" s="5"/>
    </row>
    <row r="2567" ht="14.25">
      <c r="B2567" s="1"/>
      <c r="C2567" s="2"/>
      <c r="D2567" s="1"/>
      <c r="E2567" s="1"/>
      <c r="F2567" s="3"/>
      <c r="G2567" s="1"/>
      <c r="I2567" s="1"/>
      <c r="J2567" s="4"/>
      <c r="P2567" s="5"/>
    </row>
    <row r="2568" ht="14.25">
      <c r="B2568" s="1"/>
      <c r="C2568" s="2"/>
      <c r="D2568" s="1"/>
      <c r="E2568" s="1"/>
      <c r="F2568" s="3"/>
      <c r="G2568" s="1"/>
      <c r="I2568" s="1"/>
      <c r="J2568" s="4"/>
      <c r="P2568" s="5"/>
    </row>
    <row r="2569" ht="14.25">
      <c r="B2569" s="1"/>
      <c r="C2569" s="2"/>
      <c r="D2569" s="1"/>
      <c r="E2569" s="1"/>
      <c r="F2569" s="3"/>
      <c r="G2569" s="1"/>
      <c r="I2569" s="1"/>
      <c r="J2569" s="4"/>
      <c r="P2569" s="5"/>
    </row>
    <row r="2570" ht="14.25">
      <c r="B2570" s="1"/>
      <c r="C2570" s="2"/>
      <c r="D2570" s="1"/>
      <c r="E2570" s="1"/>
      <c r="F2570" s="3"/>
      <c r="G2570" s="1"/>
      <c r="I2570" s="1"/>
      <c r="J2570" s="4"/>
      <c r="P2570" s="5"/>
    </row>
    <row r="2571" ht="14.25">
      <c r="B2571" s="1"/>
      <c r="C2571" s="2"/>
      <c r="D2571" s="1"/>
      <c r="E2571" s="1"/>
      <c r="F2571" s="3"/>
      <c r="G2571" s="1"/>
      <c r="I2571" s="1"/>
      <c r="J2571" s="4"/>
      <c r="P2571" s="5"/>
    </row>
    <row r="2572" ht="14.25">
      <c r="B2572" s="1"/>
      <c r="C2572" s="2"/>
      <c r="D2572" s="1"/>
      <c r="E2572" s="1"/>
      <c r="F2572" s="3"/>
      <c r="G2572" s="1"/>
      <c r="I2572" s="1"/>
      <c r="J2572" s="4"/>
      <c r="P2572" s="5"/>
    </row>
    <row r="2573" ht="14.25">
      <c r="B2573" s="1"/>
      <c r="C2573" s="2"/>
      <c r="D2573" s="1"/>
      <c r="E2573" s="1"/>
      <c r="F2573" s="3"/>
      <c r="G2573" s="1"/>
      <c r="I2573" s="1"/>
      <c r="J2573" s="4"/>
      <c r="P2573" s="5"/>
    </row>
    <row r="2574" ht="14.25">
      <c r="B2574" s="1"/>
      <c r="C2574" s="2"/>
      <c r="D2574" s="1"/>
      <c r="E2574" s="1"/>
      <c r="F2574" s="3"/>
      <c r="G2574" s="1"/>
      <c r="I2574" s="1"/>
      <c r="J2574" s="4"/>
      <c r="P2574" s="5"/>
    </row>
    <row r="2575" ht="14.25">
      <c r="B2575" s="1"/>
      <c r="C2575" s="2"/>
      <c r="D2575" s="1"/>
      <c r="E2575" s="1"/>
      <c r="F2575" s="3"/>
      <c r="G2575" s="1"/>
      <c r="I2575" s="1"/>
      <c r="J2575" s="4"/>
      <c r="P2575" s="5"/>
    </row>
    <row r="2576" ht="14.25">
      <c r="B2576" s="1"/>
      <c r="C2576" s="2"/>
      <c r="D2576" s="1"/>
      <c r="E2576" s="1"/>
      <c r="F2576" s="3"/>
      <c r="G2576" s="1"/>
      <c r="I2576" s="1"/>
      <c r="J2576" s="4"/>
      <c r="P2576" s="5"/>
    </row>
    <row r="2577" ht="14.25">
      <c r="B2577" s="1"/>
      <c r="C2577" s="2"/>
      <c r="D2577" s="1"/>
      <c r="E2577" s="1"/>
      <c r="F2577" s="3"/>
      <c r="G2577" s="1"/>
      <c r="I2577" s="1"/>
      <c r="J2577" s="4"/>
      <c r="P2577" s="5"/>
    </row>
    <row r="2578" ht="14.25">
      <c r="B2578" s="1"/>
      <c r="C2578" s="2"/>
      <c r="D2578" s="1"/>
      <c r="E2578" s="1"/>
      <c r="F2578" s="3"/>
      <c r="G2578" s="1"/>
      <c r="I2578" s="1"/>
      <c r="J2578" s="4"/>
      <c r="P2578" s="5"/>
    </row>
    <row r="2579" ht="14.25">
      <c r="B2579" s="1"/>
      <c r="C2579" s="2"/>
      <c r="D2579" s="1"/>
      <c r="E2579" s="1"/>
      <c r="F2579" s="3"/>
      <c r="G2579" s="1"/>
      <c r="I2579" s="1"/>
      <c r="J2579" s="4"/>
      <c r="P2579" s="5"/>
    </row>
    <row r="2580" ht="14.25">
      <c r="B2580" s="1"/>
      <c r="C2580" s="2"/>
      <c r="D2580" s="1"/>
      <c r="E2580" s="1"/>
      <c r="F2580" s="3"/>
      <c r="G2580" s="1"/>
      <c r="I2580" s="1"/>
      <c r="J2580" s="4"/>
      <c r="P2580" s="5"/>
    </row>
    <row r="2581" ht="14.25">
      <c r="B2581" s="1"/>
      <c r="C2581" s="2"/>
      <c r="D2581" s="1"/>
      <c r="E2581" s="1"/>
      <c r="F2581" s="3"/>
      <c r="G2581" s="1"/>
      <c r="I2581" s="1"/>
      <c r="J2581" s="4"/>
      <c r="P2581" s="5"/>
    </row>
    <row r="2582" ht="14.25">
      <c r="C2582" s="2"/>
      <c r="D2582" s="1"/>
      <c r="E2582" s="1"/>
      <c r="F2582" s="3"/>
      <c r="G2582" s="1"/>
    </row>
    <row r="2583" ht="14.25">
      <c r="C2583" s="2"/>
      <c r="D2583" s="1"/>
      <c r="E2583" s="1"/>
      <c r="F2583" s="3"/>
      <c r="G2583" s="1"/>
    </row>
    <row r="2584" ht="14.25">
      <c r="C2584" s="2"/>
      <c r="D2584" s="1"/>
      <c r="E2584" s="1"/>
      <c r="F2584" s="3"/>
      <c r="G2584" s="1"/>
    </row>
    <row r="2585" ht="14.25">
      <c r="C2585" s="2"/>
      <c r="D2585" s="1"/>
      <c r="E2585" s="1"/>
      <c r="F2585" s="3"/>
      <c r="G2585" s="1"/>
    </row>
    <row r="2586" ht="14.25">
      <c r="C2586" s="2"/>
      <c r="D2586" s="1"/>
      <c r="E2586" s="1"/>
      <c r="F2586" s="3"/>
      <c r="G2586" s="1"/>
    </row>
    <row r="2587" ht="14.25">
      <c r="C2587" s="2"/>
      <c r="D2587" s="1"/>
      <c r="E2587" s="1"/>
      <c r="F2587" s="3"/>
      <c r="G2587" s="1"/>
    </row>
    <row r="2588" ht="14.25">
      <c r="C2588" s="2"/>
      <c r="D2588" s="1"/>
      <c r="E2588" s="1"/>
      <c r="F2588" s="3"/>
      <c r="G2588" s="1"/>
    </row>
    <row r="2589" ht="14.25">
      <c r="C2589" s="2"/>
      <c r="D2589" s="1"/>
      <c r="E2589" s="1"/>
      <c r="F2589" s="3"/>
      <c r="G2589" s="1"/>
    </row>
    <row r="2590" ht="14.25">
      <c r="C2590" s="2"/>
      <c r="D2590" s="1"/>
      <c r="E2590" s="1"/>
      <c r="F2590" s="3"/>
      <c r="G2590" s="1"/>
    </row>
    <row r="2591" ht="14.25">
      <c r="C2591" s="2"/>
      <c r="D2591" s="1"/>
      <c r="E2591" s="1"/>
      <c r="F2591" s="3"/>
      <c r="G2591" s="1"/>
    </row>
    <row r="2592" ht="14.25">
      <c r="C2592" s="2"/>
      <c r="D2592" s="1"/>
      <c r="E2592" s="1"/>
      <c r="F2592" s="3"/>
      <c r="G2592" s="1"/>
    </row>
    <row r="2593" ht="14.25">
      <c r="C2593" s="2"/>
      <c r="D2593" s="1"/>
      <c r="E2593" s="1"/>
      <c r="F2593" s="3"/>
      <c r="G2593" s="1"/>
    </row>
    <row r="2594" ht="14.25">
      <c r="C2594" s="2"/>
      <c r="D2594" s="1"/>
      <c r="E2594" s="1"/>
      <c r="F2594" s="3"/>
      <c r="G2594" s="1"/>
    </row>
    <row r="2595" ht="14.25">
      <c r="C2595" s="2"/>
      <c r="D2595" s="1"/>
      <c r="E2595" s="1"/>
      <c r="F2595" s="3"/>
      <c r="G2595" s="1"/>
    </row>
    <row r="2596" ht="14.25">
      <c r="C2596" s="2"/>
      <c r="D2596" s="1"/>
      <c r="E2596" s="1"/>
      <c r="F2596" s="3"/>
      <c r="G2596" s="1"/>
    </row>
    <row r="2597" ht="14.25">
      <c r="C2597" s="2"/>
      <c r="D2597" s="1"/>
      <c r="E2597" s="1"/>
      <c r="F2597" s="3"/>
      <c r="G2597" s="1"/>
    </row>
    <row r="2598" ht="14.25">
      <c r="C2598" s="2"/>
      <c r="D2598" s="1"/>
      <c r="E2598" s="1"/>
      <c r="F2598" s="3"/>
      <c r="G2598" s="1"/>
    </row>
    <row r="2599" ht="14.25">
      <c r="C2599" s="2"/>
      <c r="D2599" s="1"/>
      <c r="E2599" s="1"/>
      <c r="F2599" s="3"/>
      <c r="G2599" s="1"/>
    </row>
    <row r="2600" ht="14.25">
      <c r="C2600" s="2"/>
      <c r="D2600" s="1"/>
      <c r="E2600" s="1"/>
      <c r="F2600" s="3"/>
      <c r="G2600" s="1"/>
    </row>
    <row r="2601" ht="14.25">
      <c r="C2601" s="2"/>
      <c r="D2601" s="1"/>
      <c r="E2601" s="1"/>
      <c r="F2601" s="3"/>
      <c r="G2601" s="1"/>
    </row>
    <row r="2602" ht="14.25">
      <c r="C2602" s="2"/>
      <c r="D2602" s="1"/>
      <c r="E2602" s="1"/>
      <c r="F2602" s="3"/>
      <c r="G2602" s="1"/>
    </row>
    <row r="2603" ht="14.25">
      <c r="C2603" s="2"/>
      <c r="D2603" s="1"/>
      <c r="E2603" s="1"/>
      <c r="F2603" s="3"/>
      <c r="G2603" s="1"/>
    </row>
    <row r="2604" ht="14.25">
      <c r="C2604" s="2"/>
      <c r="D2604" s="1"/>
      <c r="E2604" s="1"/>
      <c r="F2604" s="3"/>
      <c r="G2604" s="1"/>
    </row>
    <row r="2605" ht="14.25">
      <c r="C2605" s="2"/>
      <c r="D2605" s="1"/>
      <c r="E2605" s="1"/>
      <c r="F2605" s="3"/>
      <c r="G2605" s="1"/>
    </row>
    <row r="2606" ht="14.25">
      <c r="C2606" s="2"/>
      <c r="D2606" s="1"/>
      <c r="E2606" s="1"/>
      <c r="F2606" s="3"/>
      <c r="G2606" s="1"/>
    </row>
    <row r="2607" ht="14.25">
      <c r="C2607" s="2"/>
      <c r="D2607" s="1"/>
      <c r="E2607" s="1"/>
      <c r="F2607" s="3"/>
      <c r="G2607" s="1"/>
    </row>
    <row r="2608" ht="14.25">
      <c r="C2608" s="2"/>
      <c r="D2608" s="1"/>
      <c r="E2608" s="1"/>
      <c r="F2608" s="3"/>
      <c r="G2608" s="1"/>
    </row>
    <row r="2609" ht="14.25">
      <c r="C2609" s="2"/>
      <c r="D2609" s="1"/>
      <c r="E2609" s="1"/>
      <c r="F2609" s="3"/>
      <c r="G2609" s="1"/>
    </row>
    <row r="2610" ht="14.25">
      <c r="C2610" s="2"/>
      <c r="D2610" s="1"/>
      <c r="E2610" s="1"/>
      <c r="F2610" s="3"/>
      <c r="G2610" s="1"/>
    </row>
    <row r="2611" ht="14.25">
      <c r="C2611" s="2"/>
      <c r="D2611" s="1"/>
      <c r="E2611" s="1"/>
      <c r="F2611" s="3"/>
      <c r="G2611" s="1"/>
    </row>
    <row r="2612" ht="14.25">
      <c r="C2612" s="2"/>
      <c r="D2612" s="1"/>
      <c r="E2612" s="1"/>
      <c r="F2612" s="3"/>
      <c r="G2612" s="1"/>
    </row>
    <row r="2613" ht="14.25">
      <c r="C2613" s="2"/>
      <c r="D2613" s="1"/>
      <c r="E2613" s="1"/>
      <c r="F2613" s="3"/>
      <c r="G2613" s="1"/>
    </row>
    <row r="2614" ht="14.25">
      <c r="C2614" s="2"/>
      <c r="D2614" s="1"/>
      <c r="E2614" s="1"/>
      <c r="F2614" s="3"/>
      <c r="G2614" s="1"/>
    </row>
    <row r="2615" ht="14.25">
      <c r="C2615" s="2"/>
      <c r="D2615" s="1"/>
      <c r="E2615" s="1"/>
      <c r="F2615" s="3"/>
      <c r="G2615" s="1"/>
    </row>
    <row r="2616" ht="14.25">
      <c r="C2616" s="2"/>
      <c r="D2616" s="1"/>
      <c r="E2616" s="1"/>
      <c r="F2616" s="3"/>
      <c r="G2616" s="1"/>
    </row>
    <row r="2617" ht="14.25">
      <c r="C2617" s="2"/>
      <c r="D2617" s="1"/>
      <c r="E2617" s="1"/>
      <c r="F2617" s="3"/>
      <c r="G2617" s="1"/>
    </row>
    <row r="2618" ht="14.25">
      <c r="C2618" s="2"/>
      <c r="D2618" s="1"/>
      <c r="E2618" s="1"/>
      <c r="F2618" s="3"/>
      <c r="G2618" s="1"/>
    </row>
    <row r="2619" ht="14.25">
      <c r="C2619" s="2"/>
      <c r="D2619" s="1"/>
      <c r="E2619" s="1"/>
      <c r="F2619" s="3"/>
      <c r="G2619" s="1"/>
    </row>
    <row r="2620" ht="14.25">
      <c r="C2620" s="2"/>
      <c r="D2620" s="1"/>
      <c r="E2620" s="1"/>
      <c r="F2620" s="3"/>
      <c r="G2620" s="1"/>
    </row>
    <row r="2621" ht="14.25">
      <c r="C2621" s="2"/>
      <c r="D2621" s="1"/>
      <c r="E2621" s="1"/>
      <c r="F2621" s="3"/>
      <c r="G2621" s="1"/>
    </row>
    <row r="2622" ht="14.25">
      <c r="C2622" s="2"/>
      <c r="D2622" s="1"/>
      <c r="E2622" s="1"/>
      <c r="F2622" s="3"/>
      <c r="G2622" s="1"/>
    </row>
    <row r="2623" ht="14.25">
      <c r="C2623" s="2"/>
      <c r="D2623" s="1"/>
      <c r="E2623" s="1"/>
      <c r="F2623" s="3"/>
      <c r="G2623" s="1"/>
    </row>
    <row r="2624" ht="14.25">
      <c r="C2624" s="2"/>
      <c r="D2624" s="1"/>
      <c r="E2624" s="1"/>
      <c r="F2624" s="3"/>
      <c r="G2624" s="1"/>
    </row>
    <row r="2625" ht="14.25">
      <c r="C2625" s="2"/>
      <c r="D2625" s="1"/>
      <c r="E2625" s="1"/>
      <c r="F2625" s="3"/>
      <c r="G2625" s="1"/>
    </row>
    <row r="2626" ht="14.25">
      <c r="C2626" s="2"/>
      <c r="D2626" s="1"/>
      <c r="E2626" s="1"/>
      <c r="F2626" s="3"/>
      <c r="G2626" s="1"/>
    </row>
    <row r="2627" ht="14.25">
      <c r="C2627" s="2"/>
      <c r="D2627" s="1"/>
      <c r="E2627" s="1"/>
      <c r="F2627" s="3"/>
      <c r="G2627" s="1"/>
    </row>
    <row r="2628" ht="14.25">
      <c r="C2628" s="2"/>
      <c r="D2628" s="1"/>
      <c r="E2628" s="1"/>
      <c r="F2628" s="3"/>
      <c r="G2628" s="1"/>
    </row>
    <row r="2629" ht="14.25">
      <c r="C2629" s="2"/>
      <c r="D2629" s="1"/>
      <c r="E2629" s="1"/>
      <c r="F2629" s="3"/>
      <c r="G2629" s="1"/>
    </row>
    <row r="2630" ht="14.25">
      <c r="C2630" s="2"/>
      <c r="D2630" s="1"/>
      <c r="E2630" s="1"/>
      <c r="F2630" s="3"/>
      <c r="G2630" s="1"/>
    </row>
    <row r="2631" ht="14.25">
      <c r="C2631" s="2"/>
      <c r="D2631" s="1"/>
      <c r="E2631" s="1"/>
      <c r="F2631" s="3"/>
      <c r="G2631" s="1"/>
    </row>
    <row r="2632" ht="14.25">
      <c r="C2632" s="2"/>
      <c r="D2632" s="1"/>
      <c r="E2632" s="1"/>
      <c r="F2632" s="3"/>
      <c r="G2632" s="1"/>
    </row>
    <row r="2633" ht="14.25">
      <c r="C2633" s="2"/>
      <c r="D2633" s="1"/>
      <c r="E2633" s="1"/>
      <c r="F2633" s="3"/>
      <c r="G2633" s="1"/>
    </row>
    <row r="2634" ht="14.25">
      <c r="C2634" s="2"/>
      <c r="D2634" s="1"/>
      <c r="E2634" s="1"/>
      <c r="F2634" s="3"/>
      <c r="G2634" s="1"/>
    </row>
    <row r="2635" ht="14.25">
      <c r="C2635" s="2"/>
      <c r="D2635" s="1"/>
      <c r="E2635" s="1"/>
      <c r="F2635" s="3"/>
      <c r="G2635" s="1"/>
    </row>
    <row r="2636" ht="14.25">
      <c r="C2636" s="2"/>
      <c r="D2636" s="1"/>
      <c r="E2636" s="1"/>
      <c r="F2636" s="3"/>
      <c r="G2636" s="1"/>
    </row>
    <row r="2637" ht="14.25">
      <c r="C2637" s="2"/>
      <c r="D2637" s="1"/>
      <c r="E2637" s="1"/>
      <c r="F2637" s="3"/>
      <c r="G2637" s="1"/>
    </row>
    <row r="2638" ht="14.25">
      <c r="C2638" s="2"/>
      <c r="D2638" s="1"/>
      <c r="E2638" s="1"/>
      <c r="F2638" s="3"/>
      <c r="G2638" s="1"/>
    </row>
    <row r="2639" ht="14.25">
      <c r="C2639" s="2"/>
      <c r="D2639" s="1"/>
      <c r="E2639" s="1"/>
      <c r="F2639" s="3"/>
      <c r="G2639" s="1"/>
    </row>
    <row r="2640" ht="14.25">
      <c r="C2640" s="2"/>
      <c r="D2640" s="1"/>
      <c r="E2640" s="1"/>
      <c r="F2640" s="3"/>
      <c r="G2640" s="1"/>
    </row>
    <row r="2641" ht="14.25">
      <c r="C2641" s="2"/>
      <c r="D2641" s="1"/>
      <c r="E2641" s="1"/>
      <c r="F2641" s="3"/>
      <c r="G2641" s="1"/>
    </row>
    <row r="2642" ht="14.25">
      <c r="C2642" s="2"/>
      <c r="D2642" s="1"/>
      <c r="E2642" s="1"/>
      <c r="F2642" s="3"/>
      <c r="G2642" s="1"/>
    </row>
    <row r="2643" ht="14.25">
      <c r="C2643" s="2"/>
      <c r="D2643" s="1"/>
      <c r="E2643" s="1"/>
      <c r="F2643" s="3"/>
      <c r="G2643" s="1"/>
    </row>
    <row r="2644" ht="14.25">
      <c r="C2644" s="2"/>
      <c r="D2644" s="1"/>
      <c r="E2644" s="1"/>
      <c r="F2644" s="3"/>
      <c r="G2644" s="1"/>
    </row>
    <row r="2645" ht="14.25">
      <c r="C2645" s="2"/>
      <c r="D2645" s="1"/>
      <c r="E2645" s="1"/>
      <c r="F2645" s="3"/>
      <c r="G2645" s="1"/>
    </row>
    <row r="2646" ht="14.25">
      <c r="C2646" s="2"/>
      <c r="D2646" s="1"/>
      <c r="E2646" s="1"/>
      <c r="F2646" s="3"/>
      <c r="G2646" s="1"/>
    </row>
    <row r="2647" ht="14.25">
      <c r="C2647" s="2"/>
      <c r="D2647" s="1"/>
      <c r="E2647" s="1"/>
      <c r="F2647" s="3"/>
      <c r="G2647" s="1"/>
    </row>
    <row r="2648" ht="14.25">
      <c r="C2648" s="2"/>
      <c r="D2648" s="1"/>
      <c r="E2648" s="1"/>
      <c r="F2648" s="3"/>
      <c r="G2648" s="1"/>
    </row>
    <row r="2649" ht="14.25">
      <c r="C2649" s="2"/>
      <c r="D2649" s="1"/>
      <c r="E2649" s="1"/>
      <c r="F2649" s="3"/>
      <c r="G2649" s="1"/>
    </row>
    <row r="2650" ht="14.25">
      <c r="C2650" s="2"/>
      <c r="D2650" s="1"/>
      <c r="E2650" s="1"/>
      <c r="F2650" s="3"/>
      <c r="G2650" s="1"/>
    </row>
    <row r="2651" ht="14.25">
      <c r="C2651" s="2"/>
      <c r="D2651" s="1"/>
      <c r="E2651" s="1"/>
      <c r="F2651" s="3"/>
      <c r="G2651" s="1"/>
    </row>
    <row r="2652" ht="14.25">
      <c r="C2652" s="2"/>
      <c r="D2652" s="1"/>
      <c r="E2652" s="1"/>
      <c r="F2652" s="3"/>
      <c r="G2652" s="1"/>
    </row>
    <row r="2653" ht="14.25">
      <c r="C2653" s="2"/>
      <c r="D2653" s="1"/>
      <c r="E2653" s="1"/>
      <c r="F2653" s="3"/>
      <c r="G2653" s="1"/>
    </row>
    <row r="2654" ht="14.25">
      <c r="C2654" s="2"/>
      <c r="D2654" s="1"/>
      <c r="E2654" s="1"/>
      <c r="F2654" s="3"/>
      <c r="G2654" s="1"/>
    </row>
    <row r="2655" ht="14.25">
      <c r="C2655" s="2"/>
      <c r="D2655" s="1"/>
      <c r="E2655" s="1"/>
      <c r="F2655" s="3"/>
      <c r="G2655" s="1"/>
    </row>
    <row r="2656" ht="14.25">
      <c r="C2656" s="2"/>
      <c r="D2656" s="1"/>
      <c r="E2656" s="1"/>
      <c r="F2656" s="3"/>
      <c r="G2656" s="1"/>
    </row>
    <row r="2657" ht="14.25">
      <c r="C2657" s="2"/>
      <c r="D2657" s="1"/>
      <c r="E2657" s="1"/>
      <c r="F2657" s="3"/>
      <c r="G2657" s="1"/>
    </row>
    <row r="2658" ht="14.25">
      <c r="C2658" s="2"/>
      <c r="D2658" s="1"/>
      <c r="E2658" s="1"/>
      <c r="F2658" s="3"/>
      <c r="G2658" s="1"/>
    </row>
    <row r="2659" ht="14.25">
      <c r="C2659" s="2"/>
      <c r="D2659" s="1"/>
      <c r="E2659" s="1"/>
      <c r="F2659" s="3"/>
      <c r="G2659" s="1"/>
    </row>
    <row r="2660" ht="14.25">
      <c r="C2660" s="2"/>
      <c r="D2660" s="1"/>
      <c r="E2660" s="1"/>
      <c r="F2660" s="3"/>
      <c r="G2660" s="1"/>
    </row>
    <row r="2661" ht="14.25">
      <c r="C2661" s="2"/>
      <c r="D2661" s="1"/>
      <c r="E2661" s="1"/>
      <c r="F2661" s="3"/>
      <c r="G2661" s="1"/>
    </row>
    <row r="2662" ht="14.25">
      <c r="C2662" s="2"/>
      <c r="D2662" s="1"/>
      <c r="E2662" s="1"/>
      <c r="F2662" s="3"/>
      <c r="G2662" s="1"/>
    </row>
    <row r="2663" ht="14.25">
      <c r="C2663" s="2"/>
      <c r="D2663" s="1"/>
      <c r="E2663" s="1"/>
      <c r="F2663" s="3"/>
      <c r="G2663" s="1"/>
    </row>
    <row r="2664" ht="14.25">
      <c r="C2664" s="2"/>
      <c r="D2664" s="1"/>
      <c r="E2664" s="1"/>
      <c r="F2664" s="3"/>
      <c r="G2664" s="1"/>
    </row>
    <row r="2665" ht="14.25">
      <c r="C2665" s="2"/>
      <c r="D2665" s="1"/>
      <c r="E2665" s="1"/>
      <c r="F2665" s="3"/>
      <c r="G2665" s="1"/>
    </row>
    <row r="2666" ht="14.25">
      <c r="C2666" s="2"/>
      <c r="D2666" s="1"/>
      <c r="E2666" s="1"/>
      <c r="F2666" s="3"/>
      <c r="G2666" s="1"/>
    </row>
    <row r="2667" ht="14.25">
      <c r="C2667" s="2"/>
      <c r="D2667" s="1"/>
      <c r="E2667" s="1"/>
      <c r="F2667" s="3"/>
      <c r="G2667" s="1"/>
    </row>
    <row r="2668" ht="14.25">
      <c r="C2668" s="2"/>
      <c r="D2668" s="1"/>
      <c r="E2668" s="1"/>
      <c r="F2668" s="3"/>
      <c r="G2668" s="1"/>
    </row>
    <row r="2669" ht="14.25">
      <c r="C2669" s="2"/>
      <c r="D2669" s="1"/>
      <c r="E2669" s="1"/>
      <c r="F2669" s="3"/>
      <c r="G2669" s="1"/>
    </row>
    <row r="2670" ht="14.25">
      <c r="C2670" s="2"/>
      <c r="D2670" s="1"/>
      <c r="E2670" s="1"/>
      <c r="F2670" s="3"/>
      <c r="G2670" s="1"/>
    </row>
    <row r="2671" ht="14.25">
      <c r="C2671" s="2"/>
      <c r="D2671" s="1"/>
      <c r="E2671" s="1"/>
      <c r="F2671" s="3"/>
      <c r="G2671" s="1"/>
    </row>
    <row r="2672" ht="14.25">
      <c r="C2672" s="2"/>
      <c r="D2672" s="1"/>
      <c r="E2672" s="1"/>
      <c r="F2672" s="3"/>
      <c r="G2672" s="1"/>
    </row>
    <row r="2673" ht="14.25">
      <c r="C2673" s="2"/>
      <c r="D2673" s="1"/>
      <c r="E2673" s="1"/>
      <c r="F2673" s="3"/>
      <c r="G2673" s="1"/>
    </row>
    <row r="2674" ht="14.25">
      <c r="C2674" s="2"/>
      <c r="D2674" s="1"/>
      <c r="E2674" s="1"/>
      <c r="F2674" s="3"/>
      <c r="G2674" s="1"/>
    </row>
    <row r="2675" ht="14.25">
      <c r="C2675" s="2"/>
      <c r="D2675" s="1"/>
      <c r="E2675" s="1"/>
      <c r="F2675" s="3"/>
      <c r="G2675" s="1"/>
    </row>
    <row r="2676" ht="14.25">
      <c r="C2676" s="2"/>
      <c r="D2676" s="1"/>
      <c r="E2676" s="1"/>
      <c r="F2676" s="3"/>
      <c r="G2676" s="1"/>
    </row>
    <row r="2677" ht="14.25">
      <c r="C2677" s="2"/>
      <c r="D2677" s="1"/>
      <c r="E2677" s="1"/>
      <c r="F2677" s="3"/>
      <c r="G2677" s="1"/>
    </row>
    <row r="2678" ht="14.25">
      <c r="C2678" s="2"/>
      <c r="D2678" s="1"/>
      <c r="E2678" s="1"/>
      <c r="F2678" s="3"/>
      <c r="G2678" s="1"/>
    </row>
    <row r="2679" ht="14.25">
      <c r="C2679" s="2"/>
      <c r="D2679" s="1"/>
      <c r="E2679" s="1"/>
      <c r="F2679" s="3"/>
      <c r="G2679" s="1"/>
    </row>
    <row r="2680" ht="14.25">
      <c r="C2680" s="2"/>
      <c r="D2680" s="1"/>
      <c r="E2680" s="1"/>
      <c r="F2680" s="3"/>
      <c r="G2680" s="1"/>
    </row>
    <row r="2681" ht="14.25">
      <c r="C2681" s="2"/>
      <c r="D2681" s="1"/>
      <c r="E2681" s="1"/>
      <c r="F2681" s="3"/>
      <c r="G2681" s="1"/>
    </row>
    <row r="2682" ht="14.25">
      <c r="C2682" s="2"/>
      <c r="D2682" s="1"/>
      <c r="E2682" s="1"/>
      <c r="F2682" s="3"/>
      <c r="G2682" s="1"/>
    </row>
    <row r="2683" ht="14.25">
      <c r="C2683" s="2"/>
      <c r="D2683" s="1"/>
      <c r="E2683" s="1"/>
      <c r="F2683" s="3"/>
      <c r="G2683" s="1"/>
    </row>
    <row r="2684" ht="14.25">
      <c r="C2684" s="2"/>
      <c r="D2684" s="1"/>
      <c r="E2684" s="1"/>
      <c r="F2684" s="3"/>
      <c r="G2684" s="1"/>
    </row>
    <row r="2685" ht="14.25">
      <c r="C2685" s="2"/>
      <c r="D2685" s="1"/>
      <c r="E2685" s="1"/>
      <c r="F2685" s="3"/>
      <c r="G2685" s="1"/>
    </row>
    <row r="2686" ht="14.25">
      <c r="C2686" s="2"/>
      <c r="D2686" s="1"/>
      <c r="E2686" s="1"/>
      <c r="F2686" s="3"/>
      <c r="G2686" s="1"/>
    </row>
    <row r="2687" ht="14.25">
      <c r="C2687" s="2"/>
      <c r="D2687" s="1"/>
      <c r="E2687" s="1"/>
      <c r="F2687" s="3"/>
      <c r="G2687" s="1"/>
    </row>
    <row r="2688" ht="14.25">
      <c r="C2688" s="2"/>
      <c r="D2688" s="1"/>
      <c r="E2688" s="1"/>
      <c r="F2688" s="3"/>
      <c r="G2688" s="1"/>
    </row>
    <row r="2689" ht="14.25">
      <c r="C2689" s="2"/>
      <c r="D2689" s="1"/>
      <c r="E2689" s="1"/>
      <c r="F2689" s="3"/>
      <c r="G2689" s="1"/>
    </row>
    <row r="2690" ht="14.25">
      <c r="C2690" s="2"/>
      <c r="D2690" s="1"/>
      <c r="E2690" s="1"/>
      <c r="F2690" s="3"/>
      <c r="G2690" s="1"/>
    </row>
    <row r="2691" ht="14.25">
      <c r="C2691" s="2"/>
      <c r="D2691" s="1"/>
      <c r="E2691" s="1"/>
      <c r="F2691" s="3"/>
      <c r="G2691" s="1"/>
    </row>
    <row r="2692" ht="14.25">
      <c r="C2692" s="2"/>
      <c r="D2692" s="1"/>
      <c r="E2692" s="1"/>
      <c r="F2692" s="3"/>
      <c r="G2692" s="1"/>
    </row>
    <row r="2693" ht="14.25">
      <c r="C2693" s="2"/>
      <c r="D2693" s="1"/>
      <c r="E2693" s="1"/>
      <c r="F2693" s="3"/>
      <c r="G2693" s="1"/>
    </row>
    <row r="2694" ht="14.25">
      <c r="C2694" s="2"/>
      <c r="D2694" s="1"/>
      <c r="E2694" s="1"/>
      <c r="F2694" s="3"/>
      <c r="G2694" s="1"/>
    </row>
    <row r="2695" ht="14.25">
      <c r="C2695" s="2"/>
      <c r="D2695" s="1"/>
      <c r="E2695" s="1"/>
      <c r="F2695" s="3"/>
      <c r="G2695" s="1"/>
    </row>
    <row r="2696" ht="14.25">
      <c r="C2696" s="2"/>
      <c r="D2696" s="1"/>
      <c r="E2696" s="1"/>
      <c r="F2696" s="3"/>
      <c r="G2696" s="1"/>
    </row>
    <row r="2697" ht="14.25">
      <c r="G2697" s="1"/>
    </row>
    <row r="2698" ht="14.25">
      <c r="G2698" s="1"/>
    </row>
    <row r="2699" ht="14.25">
      <c r="G2699" s="1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autoFilter ref="A8:AA599"/>
  <mergeCells count="16">
    <mergeCell ref="B1:Q1"/>
    <mergeCell ref="B3:E3"/>
    <mergeCell ref="I3:Q3"/>
    <mergeCell ref="I4:L4"/>
    <mergeCell ref="B7:G7"/>
    <mergeCell ref="I7:Q7"/>
    <mergeCell ref="B9:F9"/>
    <mergeCell ref="I9:P9"/>
    <mergeCell ref="B31:F31"/>
    <mergeCell ref="I31:P31"/>
    <mergeCell ref="B597:F597"/>
    <mergeCell ref="I597:P597"/>
    <mergeCell ref="B598:E598"/>
    <mergeCell ref="I598:O598"/>
    <mergeCell ref="B599:F599"/>
    <mergeCell ref="I599:P599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revision>11</cp:revision>
  <dcterms:created xsi:type="dcterms:W3CDTF">2018-05-22T01:14:50Z</dcterms:created>
  <dcterms:modified xsi:type="dcterms:W3CDTF">2024-12-19T04:18:23Z</dcterms:modified>
</cp:coreProperties>
</file>