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ОКТЯБРЬ 2023\"/>
    </mc:Choice>
  </mc:AlternateContent>
  <bookViews>
    <workbookView xWindow="0" yWindow="0" windowWidth="28680" windowHeight="9900" activeTab="4"/>
  </bookViews>
  <sheets>
    <sheet name="стр.1" sheetId="2" r:id="rId1"/>
    <sheet name="стр.2" sheetId="3" r:id="rId2"/>
    <sheet name="стр.3" sheetId="4" r:id="rId3"/>
    <sheet name="стр.4" sheetId="5" r:id="rId4"/>
    <sheet name="стр.5" sheetId="6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9" i="6" l="1"/>
  <c r="BO14" i="5"/>
  <c r="CT14" i="5" s="1"/>
  <c r="CJ14" i="3"/>
  <c r="AN9" i="6"/>
  <c r="BI9" i="6" l="1"/>
  <c r="DZ14" i="5"/>
  <c r="EL14" i="3"/>
  <c r="DA14" i="3"/>
  <c r="DB9" i="6"/>
  <c r="Z16" i="4" l="1"/>
  <c r="A9" i="5"/>
  <c r="CN7" i="5"/>
  <c r="BR7" i="5"/>
  <c r="CI5" i="5"/>
  <c r="A9" i="4"/>
  <c r="DE7" i="4"/>
  <c r="CI7" i="4"/>
  <c r="CI5" i="4"/>
  <c r="AN14" i="3"/>
  <c r="W14" i="3"/>
  <c r="K16" i="4" s="1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<sst xmlns="http://schemas.openxmlformats.org/spreadsheetml/2006/main" count="140" uniqueCount="79">
  <si>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</si>
  <si>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</si>
  <si>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</si>
  <si>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</si>
  <si>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</si>
  <si>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</si>
  <si>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</si>
  <si>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</si>
  <si>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</si>
  <si>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</si>
  <si>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</si>
  <si>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</si>
  <si>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</si>
  <si>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</si>
  <si>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</si>
  <si>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</si>
  <si>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</si>
  <si>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</si>
  <si>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</si>
  <si>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</si>
  <si>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</si>
  <si>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</si>
  <si>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</si>
  <si>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</si>
  <si>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</si>
  <si>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</si>
  <si>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</si>
  <si>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</si>
  <si>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</si>
  <si>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</si>
  <si>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</si>
  <si>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</si>
  <si>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</si>
  <si>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</si>
  <si>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</si>
  <si>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</si>
  <si>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</si>
  <si>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</si>
  <si>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</si>
  <si>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</si>
  <si>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</si>
  <si>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</si>
  <si>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</si>
  <si>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</si>
  <si>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</si>
  <si>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</si>
  <si>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</si>
  <si>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</si>
  <si>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</si>
  <si>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</si>
  <si>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</si>
  <si>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</si>
  <si>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</si>
  <si>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</si>
  <si>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</si>
  <si>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</si>
  <si>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</si>
  <si>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</si>
  <si>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</si>
  <si>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</si>
  <si>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</si>
  <si>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</si>
  <si>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</si>
  <si>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</si>
  <si>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</si>
  <si>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</si>
  <si>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</si>
  <si>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</si>
  <si>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октябрь</t>
  </si>
  <si>
    <t>1-31 октября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</si>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</sst>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3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0" borderId="10" xfId="0" applyNumberFormat="1" applyFont="1" applyFill="1" applyBorder="1" applyAlignment="1">
      <alignment horizontal="center" vertical="top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/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10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65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43" t="s">
        <v>17</v>
      </c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4" t="s">
        <v>2</v>
      </c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</row>
    <row r="11" spans="1:161" s="11" customFormat="1" ht="15" customHeight="1" x14ac:dyDescent="0.25">
      <c r="BY11" s="14" t="s">
        <v>13</v>
      </c>
      <c r="BZ11" s="47" t="s">
        <v>68</v>
      </c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6">
        <v>20</v>
      </c>
      <c r="CS11" s="46"/>
      <c r="CT11" s="46"/>
      <c r="CU11" s="46"/>
      <c r="CV11" s="45" t="s">
        <v>18</v>
      </c>
      <c r="CW11" s="45"/>
      <c r="CX11" s="45"/>
      <c r="CY11" s="45"/>
      <c r="CZ11" s="15" t="s">
        <v>12</v>
      </c>
      <c r="DA11" s="15"/>
      <c r="DB11" s="15"/>
      <c r="DC11" s="15"/>
    </row>
    <row r="12" spans="1:161" s="16" customFormat="1" ht="11.25" x14ac:dyDescent="0.2">
      <c r="BZ12" s="26" t="s">
        <v>11</v>
      </c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</row>
    <row r="13" spans="1:161" x14ac:dyDescent="0.25">
      <c r="A13" s="48" t="s">
        <v>69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61" s="16" customFormat="1" ht="11.25" x14ac:dyDescent="0.2">
      <c r="A14" s="26" t="s">
        <v>14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61" s="16" customFormat="1" ht="11.25" x14ac:dyDescent="0.2"/>
    <row r="16" spans="1:161" s="6" customFormat="1" ht="67.5" customHeight="1" x14ac:dyDescent="0.2">
      <c r="A16" s="31" t="s">
        <v>4</v>
      </c>
      <c r="B16" s="31"/>
      <c r="C16" s="31"/>
      <c r="D16" s="31"/>
      <c r="E16" s="31"/>
      <c r="F16" s="31" t="s">
        <v>9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5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6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7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8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62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61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64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63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38">
        <v>1</v>
      </c>
      <c r="B17" s="39"/>
      <c r="C17" s="39"/>
      <c r="D17" s="39"/>
      <c r="E17" s="40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3"/>
      <c r="B18" s="34"/>
      <c r="C18" s="34"/>
      <c r="D18" s="34"/>
      <c r="E18" s="35"/>
      <c r="F18" s="27" t="s">
        <v>67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7" t="s">
        <v>49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9"/>
      <c r="AN18" s="36" t="s">
        <v>16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57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0" t="s">
        <v>66</v>
      </c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41">
        <v>0</v>
      </c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>
        <v>0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41">
        <f>DR18-DA18-1.057928</f>
        <v>7.1260720000000006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4" sqref="DR14:EK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19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2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43" t="str">
        <f>стр.1!CI9</f>
        <v>АО "Дальневосточная генерирующая компания"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4" t="s">
        <v>2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</row>
    <row r="7" spans="1:161" s="11" customFormat="1" ht="15" customHeight="1" x14ac:dyDescent="0.25">
      <c r="BY7" s="18" t="s">
        <v>20</v>
      </c>
      <c r="BZ7" s="55" t="str">
        <f>стр.1!BZ11</f>
        <v>октябрь</v>
      </c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46">
        <v>20</v>
      </c>
      <c r="CS7" s="46"/>
      <c r="CT7" s="46"/>
      <c r="CU7" s="46"/>
      <c r="CV7" s="56" t="str">
        <f>стр.1!CV11</f>
        <v>23</v>
      </c>
      <c r="CW7" s="56"/>
      <c r="CX7" s="56"/>
      <c r="CY7" s="56"/>
      <c r="CZ7" s="15" t="s">
        <v>12</v>
      </c>
      <c r="DA7" s="15"/>
      <c r="DB7" s="15"/>
      <c r="DC7" s="15"/>
    </row>
    <row r="8" spans="1:161" s="16" customFormat="1" ht="11.25" x14ac:dyDescent="0.2">
      <c r="BZ8" s="26" t="s">
        <v>11</v>
      </c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</row>
    <row r="9" spans="1:161" x14ac:dyDescent="0.25">
      <c r="A9" s="54" t="str">
        <f>стр.1!A13</f>
        <v>1-31 октября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61" s="16" customFormat="1" ht="11.25" x14ac:dyDescent="0.2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61" s="16" customFormat="1" ht="11.25" x14ac:dyDescent="0.2"/>
    <row r="12" spans="1:161" s="6" customFormat="1" ht="48.75" customHeight="1" x14ac:dyDescent="0.2">
      <c r="A12" s="31" t="s">
        <v>4</v>
      </c>
      <c r="B12" s="31"/>
      <c r="C12" s="31"/>
      <c r="D12" s="31"/>
      <c r="E12" s="31"/>
      <c r="F12" s="31" t="s">
        <v>21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5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22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23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24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62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61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60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59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38">
        <v>1</v>
      </c>
      <c r="B13" s="39"/>
      <c r="C13" s="39"/>
      <c r="D13" s="39"/>
      <c r="E13" s="40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3"/>
      <c r="B14" s="34"/>
      <c r="C14" s="34"/>
      <c r="D14" s="34"/>
      <c r="E14" s="35"/>
      <c r="F14" s="5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51" t="str">
        <f>стр.1!W18</f>
        <v>Газопровод-отвод к предприятию ОАО «СК «Агроэнерго»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56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9" t="s">
        <v>50</v>
      </c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50">
        <f>стр.1!DA18</f>
        <v>0</v>
      </c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0">
        <f>стр.1!EL18</f>
        <v>7.1260720000000006</v>
      </c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2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43" t="str">
        <f>стр.1!CI9</f>
        <v>АО "Дальневосточная генерирующая компания"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4" t="s">
        <v>2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</row>
    <row r="7" spans="1:161" s="11" customFormat="1" ht="15" customHeight="1" x14ac:dyDescent="0.25">
      <c r="CH7" s="18" t="s">
        <v>26</v>
      </c>
      <c r="CI7" s="55" t="str">
        <f>стр.1!BZ11</f>
        <v>октябрь</v>
      </c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46">
        <v>20</v>
      </c>
      <c r="DB7" s="46"/>
      <c r="DC7" s="46"/>
      <c r="DD7" s="46"/>
      <c r="DE7" s="56" t="str">
        <f>стр.1!CV11</f>
        <v>23</v>
      </c>
      <c r="DF7" s="56"/>
      <c r="DG7" s="56"/>
      <c r="DH7" s="56"/>
      <c r="DI7" s="15" t="s">
        <v>12</v>
      </c>
      <c r="DJ7" s="15"/>
      <c r="DK7" s="15"/>
      <c r="DL7" s="15"/>
    </row>
    <row r="8" spans="1:161" s="19" customFormat="1" ht="11.25" x14ac:dyDescent="0.2">
      <c r="CI8" s="62" t="s">
        <v>11</v>
      </c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</row>
    <row r="9" spans="1:161" x14ac:dyDescent="0.25">
      <c r="A9" s="54" t="str">
        <f>стр.1!A13</f>
        <v>1-31 октября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61" s="16" customFormat="1" ht="11.25" x14ac:dyDescent="0.2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61" s="16" customFormat="1" ht="11.25" x14ac:dyDescent="0.2"/>
    <row r="12" spans="1:161" s="6" customFormat="1" ht="12.75" customHeight="1" x14ac:dyDescent="0.2">
      <c r="A12" s="31" t="s">
        <v>27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28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31" t="s">
        <v>29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3" t="s">
        <v>30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31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32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31" t="s">
        <v>29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58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34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33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34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33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34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33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34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7" t="s">
        <v>35</v>
      </c>
      <c r="B16" s="58"/>
      <c r="C16" s="58"/>
      <c r="D16" s="58"/>
      <c r="E16" s="58"/>
      <c r="F16" s="58"/>
      <c r="G16" s="58"/>
      <c r="H16" s="58"/>
      <c r="I16" s="58"/>
      <c r="J16" s="20"/>
      <c r="K16" s="59" t="str">
        <f>стр.2!W14</f>
        <v>Газопровод-отвод к предприятию ОАО «СК «Агроэнерго»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>
        <f>стр.2!EL14</f>
        <v>7.1260720000000006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 t="s">
        <v>53</v>
      </c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1" t="s">
        <v>53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0" t="s">
        <v>53</v>
      </c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 t="s">
        <v>53</v>
      </c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 t="s">
        <v>53</v>
      </c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 t="s">
        <v>53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 t="s">
        <v>53</v>
      </c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2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43" t="str">
        <f>стр.1!CI9</f>
        <v>АО "Дальневосточная генерирующая компания"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4" t="s">
        <v>2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</row>
    <row r="7" spans="1:161" s="11" customFormat="1" ht="15" customHeight="1" x14ac:dyDescent="0.25">
      <c r="BQ7" s="18" t="s">
        <v>37</v>
      </c>
      <c r="BR7" s="55" t="str">
        <f>стр.1!BZ11</f>
        <v>октябрь</v>
      </c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46">
        <v>20</v>
      </c>
      <c r="CK7" s="46"/>
      <c r="CL7" s="46"/>
      <c r="CM7" s="46"/>
      <c r="CN7" s="56" t="str">
        <f>стр.1!CV11</f>
        <v>23</v>
      </c>
      <c r="CO7" s="56"/>
      <c r="CP7" s="56"/>
      <c r="CQ7" s="56"/>
      <c r="CR7" s="15" t="s">
        <v>12</v>
      </c>
      <c r="CV7" s="15"/>
      <c r="CW7" s="15"/>
      <c r="CX7" s="15"/>
    </row>
    <row r="8" spans="1:161" s="19" customFormat="1" ht="11.25" x14ac:dyDescent="0.2">
      <c r="BR8" s="62" t="s">
        <v>11</v>
      </c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</row>
    <row r="9" spans="1:161" x14ac:dyDescent="0.25">
      <c r="A9" s="54" t="str">
        <f>стр.1!A13</f>
        <v>1-31 октября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61" s="16" customFormat="1" ht="11.25" x14ac:dyDescent="0.2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61" s="16" customFormat="1" ht="11.25" x14ac:dyDescent="0.2"/>
    <row r="12" spans="1:161" s="6" customFormat="1" ht="37.5" customHeight="1" x14ac:dyDescent="0.2">
      <c r="A12" s="31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39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40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41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42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43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0">
        <v>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>
        <v>2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>
        <v>3</v>
      </c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>
        <v>4</v>
      </c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>
        <v>5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>
        <v>6</v>
      </c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</row>
    <row r="14" spans="1:161" s="17" customFormat="1" ht="123" customHeight="1" x14ac:dyDescent="0.2">
      <c r="A14" s="66" t="s">
        <v>54</v>
      </c>
      <c r="B14" s="66" t="s">
        <v>54</v>
      </c>
      <c r="C14" s="66" t="s">
        <v>54</v>
      </c>
      <c r="D14" s="66" t="s">
        <v>54</v>
      </c>
      <c r="E14" s="66" t="s">
        <v>54</v>
      </c>
      <c r="F14" s="66" t="s">
        <v>54</v>
      </c>
      <c r="G14" s="66" t="s">
        <v>54</v>
      </c>
      <c r="H14" s="66" t="s">
        <v>54</v>
      </c>
      <c r="I14" s="66" t="s">
        <v>54</v>
      </c>
      <c r="J14" s="66" t="s">
        <v>54</v>
      </c>
      <c r="K14" s="66" t="s">
        <v>54</v>
      </c>
      <c r="L14" s="66" t="s">
        <v>54</v>
      </c>
      <c r="M14" s="66" t="s">
        <v>54</v>
      </c>
      <c r="N14" s="66" t="s">
        <v>54</v>
      </c>
      <c r="O14" s="66" t="s">
        <v>54</v>
      </c>
      <c r="P14" s="66" t="s">
        <v>54</v>
      </c>
      <c r="Q14" s="66" t="s">
        <v>54</v>
      </c>
      <c r="R14" s="66" t="s">
        <v>54</v>
      </c>
      <c r="S14" s="66" t="s">
        <v>54</v>
      </c>
      <c r="T14" s="66" t="s">
        <v>54</v>
      </c>
      <c r="U14" s="66" t="s">
        <v>54</v>
      </c>
      <c r="V14" s="66" t="s">
        <v>54</v>
      </c>
      <c r="W14" s="66" t="s">
        <v>55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49" t="s">
        <v>50</v>
      </c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50">
        <f>BO14</f>
        <v>0</v>
      </c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37">
        <f>стр.1!EL18</f>
        <v>7.1260720000000006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7" customFormat="1" ht="16.5" customHeight="1" x14ac:dyDescent="0.2">
      <c r="A15" s="37" t="s">
        <v>44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view="pageBreakPreview" zoomScaleNormal="100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EQ1" s="1" t="s">
        <v>45</v>
      </c>
    </row>
    <row r="2" spans="1:14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4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47" s="5" customFormat="1" ht="46.5" customHeight="1" x14ac:dyDescent="0.25">
      <c r="A4" s="72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</row>
    <row r="5" spans="1:147" s="5" customFormat="1" ht="15.75" x14ac:dyDescent="0.25"/>
    <row r="6" spans="1:147" s="17" customFormat="1" ht="219" customHeight="1" x14ac:dyDescent="0.2">
      <c r="A6" s="69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70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71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72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73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74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75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 t="s">
        <v>76</v>
      </c>
      <c r="EP6" s="69"/>
      <c r="EQ6" s="69"/>
    </row>
    <row r="7" spans="1:147" s="17" customFormat="1" ht="34.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25" t="s">
        <v>77</v>
      </c>
      <c r="EP7" s="24" t="s">
        <v>78</v>
      </c>
      <c r="EQ7" s="24" t="s">
        <v>48</v>
      </c>
    </row>
    <row r="8" spans="1:147" s="7" customFormat="1" ht="12" x14ac:dyDescent="0.2">
      <c r="A8" s="60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>
        <v>2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>
        <v>3</v>
      </c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>
        <v>4</v>
      </c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>
        <v>5</v>
      </c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>
        <v>6</v>
      </c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>
        <v>7</v>
      </c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22">
        <v>8</v>
      </c>
      <c r="EP8" s="22">
        <v>9</v>
      </c>
      <c r="EQ8" s="22">
        <v>10</v>
      </c>
    </row>
    <row r="9" spans="1:147" s="17" customFormat="1" ht="12" x14ac:dyDescent="0.2">
      <c r="A9" s="36" t="s">
        <v>51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 t="s">
        <v>52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1">
        <f>11</f>
        <v>11</v>
      </c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50">
        <f>стр.1!DR18-стр.1!EL18</f>
        <v>1.0579280000000004</v>
      </c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37">
        <f>0.0296129+3.86255</f>
        <v>3.8921629000000002</v>
      </c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>
        <f>AN9-CD9</f>
        <v>7.1078370999999994</v>
      </c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70" t="s">
        <v>53</v>
      </c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23" t="s">
        <v>53</v>
      </c>
      <c r="EP9" s="23" t="s">
        <v>53</v>
      </c>
      <c r="EQ9" s="23" t="s">
        <v>53</v>
      </c>
    </row>
    <row r="10" spans="1:147" s="21" customFormat="1" ht="1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23"/>
      <c r="EP10" s="23"/>
      <c r="EQ10" s="23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R9:EN9"/>
    <mergeCell ref="A8:R8"/>
    <mergeCell ref="S8:AM8"/>
    <mergeCell ref="AN8:BH8"/>
    <mergeCell ref="BI8:CC8"/>
    <mergeCell ref="CD8:DA8"/>
    <mergeCell ref="DB8:DQ8"/>
    <mergeCell ref="DB7:DQ7"/>
    <mergeCell ref="DR7:EN7"/>
    <mergeCell ref="DR10:EN10"/>
    <mergeCell ref="A10:R10"/>
    <mergeCell ref="S10:AM10"/>
    <mergeCell ref="AN10:BH10"/>
    <mergeCell ref="BI10:CC10"/>
    <mergeCell ref="CD10:DA10"/>
    <mergeCell ref="DB10:DQ10"/>
    <mergeCell ref="DR8:EN8"/>
    <mergeCell ref="A9:R9"/>
    <mergeCell ref="S9:AM9"/>
    <mergeCell ref="AN9:BH9"/>
    <mergeCell ref="BI9:CC9"/>
    <mergeCell ref="CD9:DA9"/>
    <mergeCell ref="DB9:DQ9"/>
    <mergeCell ref="A7:R7"/>
    <mergeCell ref="S7:AM7"/>
    <mergeCell ref="AN7:BH7"/>
    <mergeCell ref="BI7:CC7"/>
    <mergeCell ref="CD7:DA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2023-11-24T03:25:22Z</cp:lastPrinted>
  <dcterms:created xsi:type="dcterms:W3CDTF">2008-10-01T13:21:49Z</dcterms:created>
  <dcterms:modified xsi:type="dcterms:W3CDTF">2023-11-24T03:54:33Z</dcterms:modified>
</cp:coreProperties>
</file>