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НОЯБРЬ 2023\"/>
    </mc:Choice>
  </mc:AlternateContent>
  <bookViews>
    <workbookView xWindow="0" yWindow="0" windowWidth="28680" windowHeight="9900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CD8" i="6" l="1"/>
  <c r="BO14" i="5"/>
  <c r="CT14" i="5" s="1"/>
  <c r="AN8" i="6"/>
  <c r="BI8" i="6" l="1"/>
  <c r="DZ14" i="5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CV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<sst xmlns="http://schemas.openxmlformats.org/spreadsheetml/2006/main" count="137" uniqueCount="78">
  <si>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</si>
  <si>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</si>
  <si>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</si>
  <si>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</si>
  <si>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</si>
  <si>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</si>
  <si>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</si>
  <si>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</si>
  <si>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</si>
  <si>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</si>
  <si>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</si>
  <si>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</si>
  <si>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</si>
  <si>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</si>
  <si>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</si>
  <si>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</si>
  <si>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</si>
  <si>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</si>
  <si>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</si>
  <si>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</si>
  <si>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</si>
  <si>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</si>
  <si>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</si>
  <si>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</si>
  <si>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</si>
  <si>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</si>
  <si>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</si>
  <si>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</si>
  <si>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</si>
  <si>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</si>
  <si>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</si>
  <si>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</si>
  <si>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</si>
  <si>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</si>
  <si>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</si>
  <si>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</si>
  <si>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</si>
  <si>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</si>
  <si>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</si>
  <si>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</si>
  <si>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</si>
  <si>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</si>
  <si>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</si>
  <si>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</si>
  <si>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</si>
  <si>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</si>
  <si>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</si>
  <si>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</si>
  <si>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</si>
  <si>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</si>
  <si>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</si>
  <si>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</si>
  <si>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</si>
  <si>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</si>
  <si>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</si>
  <si>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</si>
  <si>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</si>
  <si>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</si>
  <si>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</si>
  <si>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</si>
  <si>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</si>
  <si>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</si>
  <si>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</si>
  <si>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</si>
  <si>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</si>
  <si>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</si>
  <si>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</si>
  <si>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</si>
  <si>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</si>
  <si>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</si>
  <si>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</si>
  <si>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</si>
  <si>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</si>
  <si>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</si>
  <si>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</si>
  <si>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«СКИФАГРО-ДВ»</t>
  </si>
  <si>
    <t>ноябрь</t>
  </si>
  <si>
    <t>1-30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</si>
</sst>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2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3" t="s">
        <v>76</v>
      </c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42">
        <v>20</v>
      </c>
      <c r="CS7" s="42"/>
      <c r="CT7" s="42"/>
      <c r="CU7" s="42"/>
      <c r="CV7" s="54" t="str">
        <f>стр.1!CV11</f>
        <v>23</v>
      </c>
      <c r="CW7" s="54"/>
      <c r="CX7" s="54"/>
      <c r="CY7" s="54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52" t="s">
        <v>77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49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49" t="str">
        <f>стр.1!W18</f>
        <v>Газопровод-отвод к предприятию ОАО «СК «Агроэнерго»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2" t="s">
        <v>75</v>
      </c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3">
        <v>7.5384000000000007E-2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5">
        <v>7.5384000000000007E-2</v>
      </c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33">
        <v>7.92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v>6.2504860000000004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8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3" t="str">
        <f>стр.1!BZ11</f>
        <v>август</v>
      </c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42">
        <v>20</v>
      </c>
      <c r="DB7" s="42"/>
      <c r="DC7" s="42"/>
      <c r="DD7" s="42"/>
      <c r="DE7" s="54" t="str">
        <f>стр.1!CV11</f>
        <v>23</v>
      </c>
      <c r="DF7" s="54"/>
      <c r="DG7" s="54"/>
      <c r="DH7" s="54"/>
      <c r="DI7" s="15" t="s">
        <v>13</v>
      </c>
      <c r="DJ7" s="15"/>
      <c r="DK7" s="15"/>
      <c r="DL7" s="15"/>
    </row>
    <row r="8" spans="1:161" s="19" customFormat="1" ht="11.25" x14ac:dyDescent="0.2">
      <c r="CI8" s="60" t="s">
        <v>12</v>
      </c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</row>
    <row r="9" spans="1:161" x14ac:dyDescent="0.25">
      <c r="A9" s="52" t="str">
        <f>стр.1!A13</f>
        <v>1-31 августа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61">
        <v>1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3"/>
      <c r="BH13" s="61">
        <v>2</v>
      </c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3"/>
      <c r="CP13" s="61">
        <v>3</v>
      </c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3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61" t="s">
        <v>31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3"/>
      <c r="BH14" s="61" t="s">
        <v>32</v>
      </c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3"/>
      <c r="CP14" s="61" t="s">
        <v>33</v>
      </c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3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5" t="s">
        <v>36</v>
      </c>
      <c r="B16" s="56"/>
      <c r="C16" s="56"/>
      <c r="D16" s="56"/>
      <c r="E16" s="56"/>
      <c r="F16" s="56"/>
      <c r="G16" s="56"/>
      <c r="H16" s="56"/>
      <c r="I16" s="56"/>
      <c r="J16" s="20"/>
      <c r="K16" s="57" t="str">
        <f>стр.2!W14</f>
        <v>Газопровод-отвод к предприятию ОАО «СК «Агроэнерго»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8">
        <f>стр.2!EL14</f>
        <v>6.2504860000000004</v>
      </c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 t="s">
        <v>56</v>
      </c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9" t="s">
        <v>56</v>
      </c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8" t="s">
        <v>56</v>
      </c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 t="s">
        <v>56</v>
      </c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 t="s">
        <v>56</v>
      </c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 t="s">
        <v>56</v>
      </c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 t="s">
        <v>56</v>
      </c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3" t="str">
        <f>стр.1!BZ11</f>
        <v>август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42">
        <v>20</v>
      </c>
      <c r="CK7" s="42"/>
      <c r="CL7" s="42"/>
      <c r="CM7" s="42"/>
      <c r="CN7" s="54" t="str">
        <f>стр.1!CV11</f>
        <v>23</v>
      </c>
      <c r="CO7" s="54"/>
      <c r="CP7" s="54"/>
      <c r="CQ7" s="54"/>
      <c r="CR7" s="15" t="s">
        <v>13</v>
      </c>
      <c r="CV7" s="15"/>
      <c r="CW7" s="15"/>
      <c r="CX7" s="15"/>
    </row>
    <row r="8" spans="1:161" s="19" customFormat="1" ht="11.25" x14ac:dyDescent="0.2">
      <c r="BR8" s="60" t="s">
        <v>12</v>
      </c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</row>
    <row r="9" spans="1:161" x14ac:dyDescent="0.25">
      <c r="A9" s="52" t="str">
        <f>стр.1!A13</f>
        <v>1-31 августа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8">
        <v>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>
        <v>2</v>
      </c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>
        <v>3</v>
      </c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>
        <v>4</v>
      </c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>
        <v>5</v>
      </c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>
        <v>6</v>
      </c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1" s="17" customFormat="1" ht="123" customHeight="1" x14ac:dyDescent="0.2">
      <c r="A14" s="64" t="s">
        <v>57</v>
      </c>
      <c r="B14" s="64" t="s">
        <v>57</v>
      </c>
      <c r="C14" s="64" t="s">
        <v>57</v>
      </c>
      <c r="D14" s="64" t="s">
        <v>57</v>
      </c>
      <c r="E14" s="64" t="s">
        <v>57</v>
      </c>
      <c r="F14" s="64" t="s">
        <v>57</v>
      </c>
      <c r="G14" s="64" t="s">
        <v>57</v>
      </c>
      <c r="H14" s="64" t="s">
        <v>57</v>
      </c>
      <c r="I14" s="64" t="s">
        <v>57</v>
      </c>
      <c r="J14" s="64" t="s">
        <v>57</v>
      </c>
      <c r="K14" s="64" t="s">
        <v>57</v>
      </c>
      <c r="L14" s="64" t="s">
        <v>57</v>
      </c>
      <c r="M14" s="64" t="s">
        <v>57</v>
      </c>
      <c r="N14" s="64" t="s">
        <v>57</v>
      </c>
      <c r="O14" s="64" t="s">
        <v>57</v>
      </c>
      <c r="P14" s="64" t="s">
        <v>57</v>
      </c>
      <c r="Q14" s="64" t="s">
        <v>57</v>
      </c>
      <c r="R14" s="64" t="s">
        <v>57</v>
      </c>
      <c r="S14" s="64" t="s">
        <v>57</v>
      </c>
      <c r="T14" s="64" t="s">
        <v>57</v>
      </c>
      <c r="U14" s="64" t="s">
        <v>57</v>
      </c>
      <c r="V14" s="64" t="s">
        <v>57</v>
      </c>
      <c r="W14" s="64" t="s">
        <v>58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5" t="s">
        <v>53</v>
      </c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5">
        <f>BO14</f>
        <v>0</v>
      </c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33">
        <f>стр.1!EL18</f>
        <v>7.7342640000000014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70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71" t="s">
        <v>48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 t="s">
        <v>49</v>
      </c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 t="s">
        <v>61</v>
      </c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 t="s">
        <v>63</v>
      </c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 t="s">
        <v>62</v>
      </c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 t="s">
        <v>64</v>
      </c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 t="s">
        <v>50</v>
      </c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 t="s">
        <v>51</v>
      </c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7" customFormat="1" ht="12" x14ac:dyDescent="0.2">
      <c r="A7" s="58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>
        <v>2</v>
      </c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>
        <v>3</v>
      </c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>
        <v>4</v>
      </c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>
        <v>5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>
        <v>6</v>
      </c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>
        <v>7</v>
      </c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>
        <v>8</v>
      </c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9">
        <f>11</f>
        <v>11</v>
      </c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45">
        <f>стр.1!DR18-стр.1!EL18</f>
        <v>0.44973599999999969</v>
      </c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8" t="s">
        <v>56</v>
      </c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2023-12-05T04:58:19Z</dcterms:modified>
</cp:coreProperties>
</file>