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1"/>
  </bookViews>
  <sheets>
    <sheet name="стр.1" sheetId="1" state="hidden" r:id="rId1"/>
    <sheet name="стр.2" sheetId="2" state="visible" r:id="rId2"/>
    <sheet name="стр.3" sheetId="3" state="hidden" r:id="rId3"/>
    <sheet name="стр.4" sheetId="4" state="hidden" r:id="rId4"/>
    <sheet name="стр.5" sheetId="5" state="hidden" r:id="rId5"/>
  </sheets>
  <definedNames>
    <definedName name="_xlnm.Print_Area" localSheetId="0">'стр.1'!$A$1:$FE$18</definedName>
    <definedName name="_xlnm.Print_Area" localSheetId="1">'стр.2'!$A$1:$FE$14</definedName>
    <definedName name="_xlnm.Print_Area" localSheetId="2">'стр.3'!$A$1:$FE$16</definedName>
    <definedName name="_xlnm.Print_Area" localSheetId="3">'стр.4'!$A$1:$FE$15</definedName>
  </definedNames>
  <calcPr/>
</workbook>
</file>

<file path=xl/sharedStrings.xml><?xml version="1.0" encoding="utf-8"?>
<sst xmlns="http://schemas.openxmlformats.org/spreadsheetml/2006/main" count="79" uniqueCount="79">
  <si>
    <t xml:space="preserve">Приложение № 4</t>
  </si>
  <si>
    <t xml:space="preserve">к приказу ФАС России</t>
  </si>
  <si>
    <t xml:space="preserve">от 18.01.2019 № 38/19</t>
  </si>
  <si>
    <t xml:space="preserve">Форма 1</t>
  </si>
  <si>
    <t xml:space="preserve">Информация о наличии (отсутствии) технической возможности доступа к регулируемым услугам</t>
  </si>
  <si>
    <t xml:space="preserve">по транспортировке газа по магистральным газопроводам </t>
  </si>
  <si>
    <t xml:space="preserve">АО "Дальневосточная генерирующая компания"</t>
  </si>
  <si>
    <t xml:space="preserve">(наименование субъекта естественной монополии)</t>
  </si>
  <si>
    <t xml:space="preserve">в зонах входа на (за) </t>
  </si>
  <si>
    <t>август</t>
  </si>
  <si>
    <t>23</t>
  </si>
  <si>
    <t xml:space="preserve"> года</t>
  </si>
  <si>
    <t>(месяц)</t>
  </si>
  <si>
    <t xml:space="preserve">1-31 августа</t>
  </si>
  <si>
    <t>(период)</t>
  </si>
  <si>
    <t>№</t>
  </si>
  <si>
    <t xml:space="preserve">Наименование 
зоны входа</t>
  </si>
  <si>
    <t xml:space="preserve">Наименование магистрального трубопровода</t>
  </si>
  <si>
    <t xml:space="preserve">Точка 
входа</t>
  </si>
  <si>
    <t xml:space="preserve">Техническая мощность точки входа</t>
  </si>
  <si>
    <t xml:space="preserve">Поставщик, 
владелец газа</t>
  </si>
  <si>
    <t xml:space="preserve">Объемы газа в соответствии с поступившими заявками млн. м3</t>
  </si>
  <si>
    <t xml:space="preserve">Объемы газа в соответствии с удовлетворенными заявками млн. м3</t>
  </si>
  <si>
    <t xml:space="preserve">Фактическая мощность магистрального трубопровода в конце зоны входа млн. м3</t>
  </si>
  <si>
    <t xml:space="preserve">Свободная мощность магистрального трубопровода в конце зоны входа млн. м3</t>
  </si>
  <si>
    <t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t>
  </si>
  <si>
    <t xml:space="preserve">Газопровод-отвод к предприятию ОАО «СК «Агроэнерго»</t>
  </si>
  <si>
    <t xml:space="preserve">11000 нм3/ч, </t>
  </si>
  <si>
    <t xml:space="preserve">АО "Газпром газораспределение Дальний Восток</t>
  </si>
  <si>
    <t xml:space="preserve">Форма 2</t>
  </si>
  <si>
    <t xml:space="preserve">в зонах выхода на (за) </t>
  </si>
  <si>
    <t>январь</t>
  </si>
  <si>
    <t>24</t>
  </si>
  <si>
    <t xml:space="preserve">1-31 января</t>
  </si>
  <si>
    <t xml:space="preserve">Наименование 
зоны выхода</t>
  </si>
  <si>
    <t xml:space="preserve">Точка 
выхода</t>
  </si>
  <si>
    <t xml:space="preserve">Техническая мощность точки выхода</t>
  </si>
  <si>
    <t xml:space="preserve">Потребитель, владелец газа</t>
  </si>
  <si>
    <t xml:space="preserve">Фактическая мощность магистрального трубопровода в начале зоны выхода млн. м3</t>
  </si>
  <si>
    <t xml:space="preserve">Свободная мощность магистрального трубопровода в точке выхода млн. м3</t>
  </si>
  <si>
    <t xml:space="preserve">11000 нм3/ч</t>
  </si>
  <si>
    <t xml:space="preserve">ООО           «СКИФАГРО-ДВ»</t>
  </si>
  <si>
    <t xml:space="preserve">Форма 3</t>
  </si>
  <si>
    <t xml:space="preserve">между зонами входа и выхода на (за) </t>
  </si>
  <si>
    <t xml:space="preserve">Номер 
зоны 
выхода</t>
  </si>
  <si>
    <t xml:space="preserve">Номер и наименование зон входа</t>
  </si>
  <si>
    <t>…</t>
  </si>
  <si>
    <t>Y</t>
  </si>
  <si>
    <t>YY</t>
  </si>
  <si>
    <t>YYY</t>
  </si>
  <si>
    <t xml:space="preserve">Величина свободной мощности млн. м3</t>
  </si>
  <si>
    <t xml:space="preserve">Лимитирующий участок</t>
  </si>
  <si>
    <t xml:space="preserve">Величина свободной мощности</t>
  </si>
  <si>
    <t>1</t>
  </si>
  <si>
    <t>-</t>
  </si>
  <si>
    <t xml:space="preserve">Форма 4</t>
  </si>
  <si>
    <t xml:space="preserve">на (за) </t>
  </si>
  <si>
    <t xml:space="preserve">Зона входа в магистральный газопровод</t>
  </si>
  <si>
    <t xml:space="preserve">Зона выхода из магистрального газопровода</t>
  </si>
  <si>
    <t xml:space="preserve">Поставщик газа/
потребитель</t>
  </si>
  <si>
    <r>
      <t xml:space="preserve">Объемы газа в соответствии с поступившими заявками, млн. м</t>
    </r>
    <r>
      <rPr>
        <vertAlign val="superscript"/>
        <sz val="9"/>
        <rFont val="Times New Roman"/>
      </rPr>
      <t>3</t>
    </r>
  </si>
  <si>
    <r>
      <t xml:space="preserve">Объемы газа в соответствии с удовлетворенными заявками, 
млн. м</t>
    </r>
    <r>
      <rPr>
        <vertAlign val="superscript"/>
        <sz val="9"/>
        <rFont val="Times New Roman"/>
      </rPr>
      <t>3</t>
    </r>
  </si>
  <si>
    <r>
      <t xml:space="preserve">Свободная мощность магистральных трубопроводов, 
млн. м</t>
    </r>
    <r>
      <rPr>
        <vertAlign val="superscript"/>
        <sz val="9"/>
        <rFont val="Times New Roman"/>
      </rPr>
      <t>3</t>
    </r>
  </si>
  <si>
    <t xml:space="preserve">Точка врезки магистрального газопровода, принадлежащего АО «ДГК», в газопровод-отвод к ГРС-1 г.Хабаровска, принадлежащего АО «Дальтрансгаз»</t>
  </si>
  <si>
    <t xml:space="preserve">АГРС-5, принадлежащая АО «ДГК»</t>
  </si>
  <si>
    <t xml:space="preserve">ООО «СКИФАГРО-ДВ»</t>
  </si>
  <si>
    <t>Итого:</t>
  </si>
  <si>
    <t xml:space="preserve">Форма 5</t>
  </si>
  <si>
    <t xml:space="preserve">Информация о наличии (отсутствии) технической возможности доступа к регулируемым услугам по транспортировке газа 
по магистральным газопроводам для целей определения возможности технологического присоединения
к газораспределительным сетям</t>
  </si>
  <si>
    <t xml:space="preserve">Субъект 
Российской 
Федерации</t>
  </si>
  <si>
    <t xml:space="preserve">Наименование газораспределительной станции</t>
  </si>
  <si>
    <t xml:space="preserve">Проектная мощность (производительность) газораспределительной станции, тыс.м3/час</t>
  </si>
  <si>
    <t xml:space="preserve">Загрузка газораспределительной станции тыс.м3/час</t>
  </si>
  <si>
    <t xml:space="preserve">Суммарный объем газа по действующим техническим условиям на подключение, тыс.м3/час</t>
  </si>
  <si>
    <t xml:space="preserve">Наличие (дефицит) пропускной способности тыс.м3/час</t>
  </si>
  <si>
    <t xml:space="preserve">Срок мероприятий по увеличению пропускной способности</t>
  </si>
  <si>
    <t xml:space="preserve">Параметры увеличения</t>
  </si>
  <si>
    <t xml:space="preserve">Хабаровский край</t>
  </si>
  <si>
    <t>АГРС-5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</si>
</sst>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00"/>
  </numFmts>
  <fonts count="24">
    <font>
      <sz val="10.000000"/>
      <color theme="1"/>
      <name val="Arial Cyr"/>
    </font>
    <font>
      <sz val="12.000000"/>
      <name val="Times New Roman"/>
    </font>
    <font>
      <sz val="12.000000"/>
      <color indexed="65"/>
      <name val="Times New Roman"/>
    </font>
    <font>
      <sz val="12.000000"/>
      <color indexed="62"/>
      <name val="Times New Roman"/>
    </font>
    <font>
      <b/>
      <sz val="12.000000"/>
      <color indexed="63"/>
      <name val="Times New Roman"/>
    </font>
    <font>
      <b/>
      <sz val="12.000000"/>
      <color indexed="52"/>
      <name val="Times New Roman"/>
    </font>
    <font>
      <b/>
      <sz val="15.000000"/>
      <color indexed="56"/>
      <name val="Times New Roman"/>
    </font>
    <font>
      <b/>
      <sz val="13.000000"/>
      <color indexed="56"/>
      <name val="Times New Roman"/>
    </font>
    <font>
      <b/>
      <sz val="11.000000"/>
      <color indexed="56"/>
      <name val="Times New Roman"/>
    </font>
    <font>
      <b/>
      <sz val="12.000000"/>
      <name val="Times New Roman"/>
    </font>
    <font>
      <b/>
      <sz val="12.000000"/>
      <color indexed="65"/>
      <name val="Times New Roman"/>
    </font>
    <font>
      <b/>
      <sz val="18.000000"/>
      <color indexed="56"/>
      <name val="Cambria"/>
    </font>
    <font>
      <sz val="12.000000"/>
      <color indexed="60"/>
      <name val="Times New Roman"/>
    </font>
    <font>
      <sz val="12.000000"/>
      <color indexed="20"/>
      <name val="Times New Roman"/>
    </font>
    <font>
      <i/>
      <sz val="12.000000"/>
      <color indexed="23"/>
      <name val="Times New Roman"/>
    </font>
    <font>
      <sz val="10.000000"/>
      <name val="Arial Cyr"/>
    </font>
    <font>
      <sz val="12.000000"/>
      <color indexed="52"/>
      <name val="Times New Roman"/>
    </font>
    <font>
      <sz val="12.000000"/>
      <color indexed="2"/>
      <name val="Times New Roman"/>
    </font>
    <font>
      <sz val="12.000000"/>
      <color indexed="17"/>
      <name val="Times New Roman"/>
    </font>
    <font>
      <sz val="11.000000"/>
      <name val="Times New Roman"/>
    </font>
    <font>
      <sz val="10.000000"/>
      <name val="Times New Roman"/>
    </font>
    <font>
      <sz val="9.000000"/>
      <name val="Times New Roman"/>
    </font>
    <font>
      <b/>
      <sz val="9.000000"/>
      <name val="Times New Roman"/>
    </font>
    <font>
      <sz val="8.000000"/>
      <name val="Times New Roman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62"/>
        <bgColor indexed="62"/>
      </patternFill>
    </fill>
    <fill>
      <patternFill patternType="solid">
        <fgColor indexed="2"/>
        <bgColor indexed="2"/>
      </patternFill>
    </fill>
    <fill>
      <patternFill patternType="solid">
        <fgColor indexed="57"/>
        <bgColor indexed="57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theme="0"/>
      </patternFill>
    </fill>
    <fill>
      <patternFill patternType="solid">
        <fgColor theme="0" tint="-0.049989318521683403"/>
        <bgColor theme="0" tint="-0.049989318521683403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2">
    <xf fontId="0" fillId="0" borderId="0" numFmtId="0" applyNumberFormat="1" applyFont="1" applyFill="1" applyBorder="1"/>
    <xf fontId="1" fillId="2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9" borderId="0" numFmtId="0" applyNumberFormat="0" applyFont="1" applyFill="1" applyBorder="0" applyProtection="0"/>
    <xf fontId="1" fillId="10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11" borderId="0" numFmtId="0" applyNumberFormat="0" applyFont="1" applyFill="1" applyBorder="0" applyProtection="0"/>
    <xf fontId="2" fillId="12" borderId="0" numFmtId="0" applyNumberFormat="0" applyFont="1" applyFill="1" applyBorder="0" applyProtection="0"/>
    <xf fontId="2" fillId="9" borderId="0" numFmtId="0" applyNumberFormat="0" applyFont="1" applyFill="1" applyBorder="0" applyProtection="0"/>
    <xf fontId="2" fillId="10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5" borderId="0" numFmtId="0" applyNumberFormat="0" applyFont="1" applyFill="1" applyBorder="0" applyProtection="0"/>
    <xf fontId="2" fillId="16" borderId="0" numFmtId="0" applyNumberFormat="0" applyFont="1" applyFill="1" applyBorder="0" applyProtection="0"/>
    <xf fontId="2" fillId="17" borderId="0" numFmtId="0" applyNumberFormat="0" applyFont="1" applyFill="1" applyBorder="0" applyProtection="0"/>
    <xf fontId="2" fillId="18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9" borderId="0" numFmtId="0" applyNumberFormat="0" applyFont="1" applyFill="1" applyBorder="0" applyProtection="0"/>
    <xf fontId="3" fillId="7" borderId="1" numFmtId="0" applyNumberFormat="0" applyFont="1" applyFill="1" applyBorder="1" applyProtection="0"/>
    <xf fontId="4" fillId="20" borderId="2" numFmtId="0" applyNumberFormat="0" applyFont="1" applyFill="1" applyBorder="1" applyProtection="0"/>
    <xf fontId="5" fillId="20" borderId="1" numFmtId="0" applyNumberFormat="0" applyFont="1" applyFill="1" applyBorder="1" applyProtection="0"/>
    <xf fontId="6" fillId="0" borderId="3" numFmtId="0" applyNumberFormat="0" applyFont="1" applyFill="0" applyBorder="1" applyProtection="0"/>
    <xf fontId="7" fillId="0" borderId="4" numFmtId="0" applyNumberFormat="0" applyFont="1" applyFill="0" applyBorder="1" applyProtection="0"/>
    <xf fontId="8" fillId="0" borderId="5" numFmtId="0" applyNumberFormat="0" applyFont="1" applyFill="0" applyBorder="1" applyProtection="0"/>
    <xf fontId="8" fillId="0" borderId="0" numFmtId="0" applyNumberFormat="0" applyFont="1" applyFill="0" applyBorder="0" applyProtection="0"/>
    <xf fontId="9" fillId="0" borderId="6" numFmtId="0" applyNumberFormat="0" applyFont="1" applyFill="0" applyBorder="1" applyProtection="0"/>
    <xf fontId="10" fillId="21" borderId="7" numFmtId="0" applyNumberFormat="0" applyFont="1" applyFill="1" applyBorder="1" applyProtection="0"/>
    <xf fontId="11" fillId="0" borderId="0" numFmtId="0" applyNumberFormat="0" applyFont="1" applyFill="0" applyBorder="0" applyProtection="0"/>
    <xf fontId="12" fillId="22" borderId="0" numFmtId="0" applyNumberFormat="0" applyFont="1" applyFill="1" applyBorder="0" applyProtection="0"/>
    <xf fontId="13" fillId="3" borderId="0" numFmtId="0" applyNumberFormat="0" applyFont="1" applyFill="1" applyBorder="0" applyProtection="0"/>
    <xf fontId="14" fillId="0" borderId="0" numFmtId="0" applyNumberFormat="0" applyFont="1" applyFill="0" applyBorder="0" applyProtection="0"/>
    <xf fontId="15" fillId="23" borderId="8" numFmtId="0" applyNumberFormat="0" applyFont="0" applyFill="1" applyBorder="1" applyProtection="0"/>
    <xf fontId="16" fillId="0" borderId="9" numFmtId="0" applyNumberFormat="0" applyFont="1" applyFill="0" applyBorder="1" applyProtection="0"/>
    <xf fontId="17" fillId="0" borderId="0" numFmtId="0" applyNumberFormat="0" applyFont="1" applyFill="0" applyBorder="0" applyProtection="0"/>
    <xf fontId="18" fillId="4" borderId="0" numFmtId="0" applyNumberFormat="0" applyFont="1" applyFill="1" applyBorder="0" applyProtection="0"/>
  </cellStyleXfs>
  <cellXfs count="62">
    <xf fontId="0" fillId="0" borderId="0" numFmtId="0" xfId="0"/>
    <xf fontId="19" fillId="0" borderId="0" numFmtId="0" xfId="0" applyFont="1" applyAlignment="1">
      <alignment horizontal="left"/>
    </xf>
    <xf fontId="20" fillId="0" borderId="0" numFmtId="0" xfId="0" applyFont="1" applyAlignment="1">
      <alignment horizontal="left"/>
    </xf>
    <xf fontId="20" fillId="0" borderId="0" numFmtId="0" xfId="0" applyFont="1"/>
    <xf fontId="20" fillId="0" borderId="0" numFmtId="0" xfId="0" applyFont="1" applyAlignment="1">
      <alignment horizontal="right"/>
    </xf>
    <xf fontId="19" fillId="0" borderId="0" numFmtId="0" xfId="0" applyFont="1"/>
    <xf fontId="19" fillId="0" borderId="0" numFmtId="0" xfId="0" applyFont="1" applyAlignment="1">
      <alignment horizontal="right"/>
    </xf>
    <xf fontId="1" fillId="0" borderId="0" numFmtId="0" xfId="0" applyFont="1" applyAlignment="1">
      <alignment horizontal="left"/>
    </xf>
    <xf fontId="9" fillId="0" borderId="0" numFmtId="0" xfId="0" applyFont="1" applyAlignment="1">
      <alignment horizontal="center"/>
    </xf>
    <xf fontId="9" fillId="0" borderId="0" numFmtId="0" xfId="0" applyFont="1" applyAlignment="1">
      <alignment horizontal="left"/>
    </xf>
    <xf fontId="9" fillId="0" borderId="0" numFmtId="0" xfId="0" applyFont="1" applyAlignment="1">
      <alignment horizontal="right"/>
    </xf>
    <xf fontId="9" fillId="0" borderId="10" numFmtId="0" xfId="0" applyFont="1" applyBorder="1" applyAlignment="1">
      <alignment horizontal="center"/>
    </xf>
    <xf fontId="21" fillId="0" borderId="0" numFmtId="0" xfId="0" applyFont="1" applyAlignment="1">
      <alignment horizontal="left"/>
    </xf>
    <xf fontId="22" fillId="0" borderId="0" numFmtId="0" xfId="0" applyFont="1" applyAlignment="1">
      <alignment horizontal="left"/>
    </xf>
    <xf fontId="23" fillId="0" borderId="0" numFmtId="0" xfId="0" applyFont="1" applyAlignment="1">
      <alignment horizontal="center" vertical="top"/>
    </xf>
    <xf fontId="9" fillId="0" borderId="10" numFmtId="49" xfId="0" applyNumberFormat="1" applyFont="1" applyBorder="1" applyAlignment="1">
      <alignment horizontal="center"/>
    </xf>
    <xf fontId="9" fillId="0" borderId="10" numFmtId="49" xfId="0" applyNumberFormat="1" applyFont="1" applyBorder="1" applyAlignment="1">
      <alignment horizontal="left"/>
    </xf>
    <xf fontId="9" fillId="0" borderId="0" numFmtId="0" xfId="0" applyFont="1"/>
    <xf fontId="23" fillId="0" borderId="0" numFmtId="0" xfId="0" applyFont="1" applyAlignment="1">
      <alignment horizontal="left"/>
    </xf>
    <xf fontId="23" fillId="0" borderId="11" numFmtId="0" xfId="0" applyFont="1" applyBorder="1" applyAlignment="1">
      <alignment horizontal="center" vertical="top"/>
    </xf>
    <xf fontId="19" fillId="0" borderId="10" numFmtId="49" xfId="0" applyNumberFormat="1" applyFont="1" applyBorder="1" applyAlignment="1">
      <alignment horizontal="center"/>
    </xf>
    <xf fontId="21" fillId="0" borderId="12" numFmtId="0" xfId="0" applyFont="1" applyBorder="1" applyAlignment="1">
      <alignment horizontal="center" vertical="top" wrapText="1"/>
    </xf>
    <xf fontId="21" fillId="0" borderId="0" numFmtId="0" xfId="0" applyFont="1" applyAlignment="1">
      <alignment horizontal="left" vertical="top"/>
    </xf>
    <xf fontId="21" fillId="0" borderId="13" numFmtId="0" xfId="0" applyFont="1" applyBorder="1" applyAlignment="1">
      <alignment horizontal="center" vertical="top"/>
    </xf>
    <xf fontId="21" fillId="0" borderId="0" numFmtId="0" xfId="0" applyFont="1" applyAlignment="1">
      <alignment horizontal="center" vertical="top"/>
    </xf>
    <xf fontId="21" fillId="0" borderId="14" numFmtId="0" xfId="0" applyFont="1" applyBorder="1" applyAlignment="1">
      <alignment horizontal="center" vertical="top"/>
    </xf>
    <xf fontId="21" fillId="0" borderId="12" numFmtId="0" xfId="0" applyFont="1" applyBorder="1" applyAlignment="1">
      <alignment horizontal="center" vertical="top"/>
    </xf>
    <xf fontId="21" fillId="0" borderId="0" numFmtId="0" xfId="0" applyFont="1" applyAlignment="1">
      <alignment horizontal="left" vertical="center"/>
    </xf>
    <xf fontId="21" fillId="0" borderId="15" numFmtId="49" xfId="0" applyNumberFormat="1" applyFont="1" applyBorder="1" applyAlignment="1">
      <alignment horizontal="center" vertical="center"/>
    </xf>
    <xf fontId="21" fillId="0" borderId="16" numFmtId="49" xfId="0" applyNumberFormat="1" applyFont="1" applyBorder="1" applyAlignment="1">
      <alignment horizontal="center" vertical="center"/>
    </xf>
    <xf fontId="21" fillId="0" borderId="17" numFmtId="49" xfId="0" applyNumberFormat="1" applyFont="1" applyBorder="1" applyAlignment="1">
      <alignment horizontal="center" vertical="center"/>
    </xf>
    <xf fontId="21" fillId="0" borderId="18" numFmtId="0" xfId="0" applyFont="1" applyBorder="1" applyAlignment="1">
      <alignment horizontal="left" vertical="center" wrapText="1"/>
    </xf>
    <xf fontId="0" fillId="0" borderId="11" numFmtId="0" xfId="0" applyBorder="1" applyAlignment="1">
      <alignment horizontal="left" vertical="center" wrapText="1"/>
    </xf>
    <xf fontId="0" fillId="0" borderId="19" numFmtId="0" xfId="0" applyBorder="1" applyAlignment="1">
      <alignment horizontal="left" vertical="center" wrapText="1"/>
    </xf>
    <xf fontId="21" fillId="0" borderId="12" numFmtId="0" xfId="0" applyFont="1" applyBorder="1" applyAlignment="1">
      <alignment horizontal="center" vertical="center" wrapText="1"/>
    </xf>
    <xf fontId="21" fillId="0" borderId="12" numFmtId="0" xfId="0" applyFont="1" applyBorder="1" applyAlignment="1">
      <alignment horizontal="center" vertical="center"/>
    </xf>
    <xf fontId="21" fillId="24" borderId="12" numFmtId="0" xfId="0" applyFont="1" applyFill="1" applyBorder="1" applyAlignment="1">
      <alignment horizontal="left" vertical="center" wrapText="1"/>
    </xf>
    <xf fontId="21" fillId="25" borderId="12" numFmtId="0" xfId="0" applyFont="1" applyFill="1" applyBorder="1" applyAlignment="1">
      <alignment horizontal="center" vertical="center"/>
    </xf>
    <xf fontId="9" fillId="0" borderId="10" numFmtId="2" xfId="0" applyNumberFormat="1" applyFont="1" applyBorder="1" applyAlignment="1">
      <alignment horizontal="center"/>
    </xf>
    <xf fontId="9" fillId="0" borderId="10" numFmtId="49" xfId="0" applyNumberFormat="1" applyFont="1" applyBorder="1" applyAlignment="1">
      <alignment horizontal="left"/>
    </xf>
    <xf fontId="19" fillId="0" borderId="10" numFmtId="2" xfId="0" applyNumberFormat="1" applyFont="1" applyBorder="1" applyAlignment="1">
      <alignment horizontal="center"/>
    </xf>
    <xf fontId="21" fillId="0" borderId="18" numFmtId="0" xfId="0" applyFont="1" applyBorder="1" applyAlignment="1">
      <alignment horizontal="center" vertical="center" wrapText="1"/>
    </xf>
    <xf fontId="21" fillId="0" borderId="11" numFmtId="0" xfId="0" applyFont="1" applyBorder="1" applyAlignment="1">
      <alignment horizontal="center" vertical="center" wrapText="1"/>
    </xf>
    <xf fontId="21" fillId="0" borderId="19" numFmtId="0" xfId="0" applyFont="1" applyBorder="1" applyAlignment="1">
      <alignment horizontal="center" vertical="center" wrapText="1"/>
    </xf>
    <xf fontId="21" fillId="24" borderId="12" numFmtId="0" xfId="0" applyFont="1" applyFill="1" applyBorder="1" applyAlignment="1">
      <alignment horizontal="center" vertical="center"/>
    </xf>
    <xf fontId="21" fillId="0" borderId="15" numFmtId="0" xfId="0" applyFont="1" applyBorder="1" applyAlignment="1">
      <alignment horizontal="center" vertical="center"/>
    </xf>
    <xf fontId="21" fillId="0" borderId="16" numFmtId="0" xfId="0" applyFont="1" applyBorder="1" applyAlignment="1">
      <alignment horizontal="center" vertical="center"/>
    </xf>
    <xf fontId="21" fillId="0" borderId="17" numFmtId="0" xfId="0" applyFont="1" applyBorder="1" applyAlignment="1">
      <alignment horizontal="center" vertical="center"/>
    </xf>
    <xf fontId="9" fillId="0" borderId="10" numFmtId="2" xfId="0" applyNumberFormat="1" applyFont="1" applyBorder="1" applyAlignment="1">
      <alignment horizontal="left"/>
    </xf>
    <xf fontId="21" fillId="0" borderId="15" numFmtId="0" xfId="0" applyFont="1" applyBorder="1" applyAlignment="1">
      <alignment horizontal="center" vertical="top" wrapText="1"/>
    </xf>
    <xf fontId="21" fillId="0" borderId="16" numFmtId="0" xfId="0" applyFont="1" applyBorder="1" applyAlignment="1">
      <alignment horizontal="center" vertical="top" wrapText="1"/>
    </xf>
    <xf fontId="21" fillId="0" borderId="17" numFmtId="0" xfId="0" applyFont="1" applyBorder="1" applyAlignment="1">
      <alignment horizontal="center" vertical="top" wrapText="1"/>
    </xf>
    <xf fontId="21" fillId="0" borderId="15" numFmtId="49" xfId="0" applyNumberFormat="1" applyFont="1" applyBorder="1" applyAlignment="1">
      <alignment horizontal="right" vertical="top"/>
    </xf>
    <xf fontId="21" fillId="0" borderId="16" numFmtId="49" xfId="0" applyNumberFormat="1" applyFont="1" applyBorder="1" applyAlignment="1">
      <alignment horizontal="right" vertical="top"/>
    </xf>
    <xf fontId="21" fillId="0" borderId="17" numFmtId="49" xfId="0" applyNumberFormat="1" applyFont="1" applyBorder="1" applyAlignment="1">
      <alignment horizontal="center" vertical="top"/>
    </xf>
    <xf fontId="21" fillId="0" borderId="12" numFmtId="2" xfId="0" applyNumberFormat="1" applyFont="1" applyBorder="1" applyAlignment="1">
      <alignment horizontal="justify" vertical="center"/>
    </xf>
    <xf fontId="21" fillId="0" borderId="12" numFmtId="0" xfId="0" applyFont="1" applyBorder="1" applyAlignment="1">
      <alignment horizontal="left" vertical="center" wrapText="1"/>
    </xf>
    <xf fontId="21" fillId="21" borderId="12" numFmtId="0" xfId="0" applyFont="1" applyFill="1" applyBorder="1" applyAlignment="1">
      <alignment horizontal="center" vertical="center"/>
    </xf>
    <xf fontId="21" fillId="21" borderId="12" numFmtId="0" xfId="0" applyFont="1" applyFill="1" applyBorder="1" applyAlignment="1">
      <alignment horizontal="left" vertical="center" wrapText="1"/>
    </xf>
    <xf fontId="9" fillId="0" borderId="0" numFmtId="0" xfId="0" applyFont="1" applyAlignment="1">
      <alignment horizontal="center" wrapText="1"/>
    </xf>
    <xf fontId="21" fillId="0" borderId="12" numFmtId="160" xfId="0" applyNumberFormat="1" applyFont="1" applyBorder="1" applyAlignment="1">
      <alignment horizontal="center" vertical="center"/>
    </xf>
    <xf fontId="21" fillId="0" borderId="12" numFmtId="49" xfId="0" applyNumberFormat="1" applyFont="1" applyBorder="1" applyAlignment="1">
      <alignment horizontal="center" vertical="center" wrapText="1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Заголовок 1" xfId="28" builtinId="16"/>
    <cellStyle name="Заголовок 2" xfId="29" builtinId="17"/>
    <cellStyle name="Заголовок 3" xfId="30" builtinId="18"/>
    <cellStyle name="Заголовок 4" xfId="31" builtinId="19"/>
    <cellStyle name="Итог" xfId="32" builtinId="25"/>
    <cellStyle name="Контрольная ячейка" xfId="33" builtinId="23"/>
    <cellStyle name="Название" xfId="34" builtinId="15"/>
    <cellStyle name="Нейтральный" xfId="35" builtinId="28"/>
    <cellStyle name="Обычный" xfId="0" builtinId="0"/>
    <cellStyle name="Плохой" xfId="36" builtinId="27"/>
    <cellStyle name="Пояснение" xfId="37" builtinId="53"/>
    <cellStyle name="Примечание" xfId="38" builtinId="10"/>
    <cellStyle name="Связанная ячейка" xfId="39" builtinId="24"/>
    <cellStyle name="Текст предупреждения" xfId="40" builtinId="11"/>
    <cellStyle name="Хороший" xfId="4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8" Type="http://schemas.openxmlformats.org/officeDocument/2006/relationships/styles" Target="styles.xml"/><Relationship  Id="rId7" Type="http://schemas.openxmlformats.org/officeDocument/2006/relationships/sharedStrings" Target="sharedStrings.xml"/><Relationship  Id="rId6" Type="http://schemas.openxmlformats.org/officeDocument/2006/relationships/theme" Target="theme/theme1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7" zoomScale="100" workbookViewId="0">
      <selection activeCell="EL18" activeCellId="0" sqref="EL18:FE18"/>
    </sheetView>
  </sheetViews>
  <sheetFormatPr defaultColWidth="0.85546875" defaultRowHeight="12.75"/>
  <cols>
    <col min="1" max="16384" style="1" width="0.85546875"/>
  </cols>
  <sheetData>
    <row r="1" s="2" customFormat="1" ht="12.7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FE1" s="4" t="s">
        <v>0</v>
      </c>
    </row>
    <row r="2" s="2" customFormat="1" ht="12.7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FE2" s="4" t="s">
        <v>1</v>
      </c>
    </row>
    <row r="3" s="2" customFormat="1" ht="12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FE3" s="4" t="s">
        <v>2</v>
      </c>
    </row>
    <row r="4" s="2" customFormat="1" ht="12.7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FE4" s="3"/>
    </row>
    <row r="5" ht="14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FE5" s="6" t="s">
        <v>3</v>
      </c>
    </row>
    <row r="6" s="2" customFormat="1" ht="12.7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="2" customFormat="1" ht="12.7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s="7" customFormat="1" ht="15">
      <c r="A8" s="8" t="s">
        <v>4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</row>
    <row r="9" s="7" customFormat="1" ht="15"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CH9" s="10" t="s">
        <v>5</v>
      </c>
      <c r="CI9" s="11" t="s">
        <v>6</v>
      </c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</row>
    <row r="10" s="12" customFormat="1" ht="11.25" customHeight="1"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CI10" s="14" t="s">
        <v>7</v>
      </c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</row>
    <row r="11" s="9" customFormat="1" ht="15" customHeight="1">
      <c r="BY11" s="10" t="s">
        <v>8</v>
      </c>
      <c r="BZ11" s="15" t="s">
        <v>9</v>
      </c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0">
        <v>20</v>
      </c>
      <c r="CS11" s="10"/>
      <c r="CT11" s="10"/>
      <c r="CU11" s="10"/>
      <c r="CV11" s="16" t="s">
        <v>10</v>
      </c>
      <c r="CW11" s="16"/>
      <c r="CX11" s="16"/>
      <c r="CY11" s="16"/>
      <c r="CZ11" s="17" t="s">
        <v>11</v>
      </c>
      <c r="DA11" s="17"/>
      <c r="DB11" s="17"/>
      <c r="DC11" s="17"/>
    </row>
    <row r="12" s="18" customFormat="1" ht="11.25">
      <c r="BZ12" s="19" t="s">
        <v>12</v>
      </c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</row>
    <row r="13" ht="14.25">
      <c r="A13" s="20" t="s">
        <v>13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</row>
    <row r="14" s="18" customFormat="1" ht="11.25">
      <c r="A14" s="19" t="s">
        <v>14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</row>
    <row r="15" s="18" customFormat="1" ht="11.25"/>
    <row r="16" s="12" customFormat="1" ht="67.5" customHeight="1">
      <c r="A16" s="21" t="s">
        <v>15</v>
      </c>
      <c r="B16" s="21"/>
      <c r="C16" s="21"/>
      <c r="D16" s="21"/>
      <c r="E16" s="21"/>
      <c r="F16" s="21" t="s">
        <v>16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 t="s">
        <v>17</v>
      </c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 t="s">
        <v>18</v>
      </c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 t="s">
        <v>19</v>
      </c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 t="s">
        <v>20</v>
      </c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 t="s">
        <v>21</v>
      </c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 t="s">
        <v>22</v>
      </c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 t="s">
        <v>23</v>
      </c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 t="s">
        <v>24</v>
      </c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</row>
    <row r="17" s="22" customFormat="1" ht="12">
      <c r="A17" s="23">
        <v>1</v>
      </c>
      <c r="B17" s="24"/>
      <c r="C17" s="24"/>
      <c r="D17" s="24"/>
      <c r="E17" s="25"/>
      <c r="F17" s="26">
        <v>2</v>
      </c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>
        <v>3</v>
      </c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>
        <v>4</v>
      </c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>
        <v>5</v>
      </c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>
        <v>6</v>
      </c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>
        <v>7</v>
      </c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>
        <v>8</v>
      </c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>
        <v>9</v>
      </c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>
        <v>10</v>
      </c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</row>
    <row r="18" s="27" customFormat="1" ht="226.5" customHeight="1">
      <c r="A18" s="28"/>
      <c r="B18" s="29"/>
      <c r="C18" s="29"/>
      <c r="D18" s="29"/>
      <c r="E18" s="30"/>
      <c r="F18" s="31" t="s">
        <v>25</v>
      </c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3"/>
      <c r="W18" s="31" t="s">
        <v>26</v>
      </c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3"/>
      <c r="AN18" s="34" t="s">
        <v>25</v>
      </c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 t="s">
        <v>27</v>
      </c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6" t="s">
        <v>28</v>
      </c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7">
        <v>0</v>
      </c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>
        <v>0</v>
      </c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5">
        <f>0.011*24*31</f>
        <v>8.1840000000000011</v>
      </c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7">
        <f>DR18-DA18-0.449736</f>
        <v>7.7342640000000014</v>
      </c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37"/>
      <c r="FE18" s="37"/>
    </row>
  </sheetData>
  <mergeCells count="39">
    <mergeCell ref="A8:FE8"/>
    <mergeCell ref="CI9:EO9"/>
    <mergeCell ref="CI10:EO10"/>
    <mergeCell ref="BZ11:CQ11"/>
    <mergeCell ref="CR11:CU11"/>
    <mergeCell ref="CV11:CY11"/>
    <mergeCell ref="BZ12:CQ12"/>
    <mergeCell ref="A13:R13"/>
    <mergeCell ref="A14:R14"/>
    <mergeCell ref="A16:E16"/>
    <mergeCell ref="F16:V16"/>
    <mergeCell ref="W16:AM16"/>
    <mergeCell ref="AN16:AY16"/>
    <mergeCell ref="AZ16:BP16"/>
    <mergeCell ref="BQ16:CI16"/>
    <mergeCell ref="CJ16:CZ16"/>
    <mergeCell ref="DA16:DQ16"/>
    <mergeCell ref="DR16:EK16"/>
    <mergeCell ref="EL16:FE16"/>
    <mergeCell ref="A17:E17"/>
    <mergeCell ref="F17:V17"/>
    <mergeCell ref="W17:AM17"/>
    <mergeCell ref="AN17:AY17"/>
    <mergeCell ref="AZ17:BP17"/>
    <mergeCell ref="BQ17:CI17"/>
    <mergeCell ref="CJ17:CZ17"/>
    <mergeCell ref="DA17:DQ17"/>
    <mergeCell ref="DR17:EK17"/>
    <mergeCell ref="EL17:FE17"/>
    <mergeCell ref="A18:E18"/>
    <mergeCell ref="F18:V18"/>
    <mergeCell ref="W18:AM18"/>
    <mergeCell ref="AN18:AY18"/>
    <mergeCell ref="AZ18:BP18"/>
    <mergeCell ref="BQ18:CI18"/>
    <mergeCell ref="CJ18:CZ18"/>
    <mergeCell ref="DA18:DQ18"/>
    <mergeCell ref="DR18:EK18"/>
    <mergeCell ref="EL18:FE18"/>
  </mergeCells>
  <printOptions headings="0" gridLines="0"/>
  <pageMargins left="0.59055118110236249" right="0.51181102362204722" top="0.78740157480314954" bottom="0.39370078740157477" header="0.19685039370078738" footer="0.19685039370078738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EL14" activeCellId="0" sqref="EL14:FE14"/>
    </sheetView>
  </sheetViews>
  <sheetFormatPr defaultColWidth="0.85546875" defaultRowHeight="12.75"/>
  <cols>
    <col min="1" max="16384" style="1" width="0.85546875"/>
  </cols>
  <sheetData>
    <row r="1" ht="14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29</v>
      </c>
    </row>
    <row r="2" s="2" customFormat="1" ht="12.7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="2" customFormat="1" ht="12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="7" customFormat="1" ht="15">
      <c r="A4" s="8" t="s">
        <v>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</row>
    <row r="5" s="7" customFormat="1" ht="15"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CH5" s="10" t="s">
        <v>5</v>
      </c>
      <c r="CI5" s="11" t="str">
        <f>стр.1!CI9</f>
        <v xml:space="preserve">АО "Дальневосточная генерирующая компания"</v>
      </c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</row>
    <row r="6" s="12" customFormat="1" ht="11.25" customHeight="1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14" t="s">
        <v>7</v>
      </c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</row>
    <row r="7" s="9" customFormat="1" ht="15" customHeight="1">
      <c r="BY7" s="10" t="s">
        <v>30</v>
      </c>
      <c r="BZ7" s="38" t="s">
        <v>31</v>
      </c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10">
        <v>20</v>
      </c>
      <c r="CS7" s="10"/>
      <c r="CT7" s="10"/>
      <c r="CU7" s="10"/>
      <c r="CV7" s="39" t="s">
        <v>32</v>
      </c>
      <c r="CW7" s="39"/>
      <c r="CX7" s="39"/>
      <c r="CY7" s="39"/>
      <c r="CZ7" s="17" t="s">
        <v>11</v>
      </c>
      <c r="DA7" s="17"/>
      <c r="DB7" s="17"/>
      <c r="DC7" s="17"/>
    </row>
    <row r="8" s="18" customFormat="1" ht="11.25">
      <c r="BZ8" s="19" t="s">
        <v>12</v>
      </c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</row>
    <row r="9" ht="14.25">
      <c r="A9" s="40" t="s">
        <v>33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="18" customFormat="1" ht="11.25">
      <c r="A10" s="19" t="s">
        <v>14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="18" customFormat="1" ht="11.25"/>
    <row r="12" s="12" customFormat="1" ht="48.75" customHeight="1">
      <c r="A12" s="21" t="s">
        <v>15</v>
      </c>
      <c r="B12" s="21"/>
      <c r="C12" s="21"/>
      <c r="D12" s="21"/>
      <c r="E12" s="21"/>
      <c r="F12" s="21" t="s">
        <v>34</v>
      </c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 t="s">
        <v>17</v>
      </c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 t="s">
        <v>35</v>
      </c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 t="s">
        <v>36</v>
      </c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 t="s">
        <v>37</v>
      </c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 t="s">
        <v>21</v>
      </c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 t="s">
        <v>22</v>
      </c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 t="s">
        <v>38</v>
      </c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 t="s">
        <v>39</v>
      </c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</row>
    <row r="13" s="22" customFormat="1" ht="12">
      <c r="A13" s="23">
        <v>1</v>
      </c>
      <c r="B13" s="24"/>
      <c r="C13" s="24"/>
      <c r="D13" s="24"/>
      <c r="E13" s="25"/>
      <c r="F13" s="26">
        <v>2</v>
      </c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>
        <v>3</v>
      </c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>
        <v>4</v>
      </c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>
        <v>5</v>
      </c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>
        <v>6</v>
      </c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>
        <v>7</v>
      </c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>
        <v>8</v>
      </c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>
        <v>9</v>
      </c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>
        <v>10</v>
      </c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</row>
    <row r="14" s="27" customFormat="1" ht="59.25" customHeight="1">
      <c r="A14" s="28"/>
      <c r="B14" s="29"/>
      <c r="C14" s="29"/>
      <c r="D14" s="29"/>
      <c r="E14" s="30"/>
      <c r="F14" s="41" t="str">
        <f>стр.1!F18</f>
        <v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v>
      </c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3"/>
      <c r="W14" s="41" t="str">
        <f>стр.1!W18</f>
        <v xml:space="preserve">Газопровод-отвод к предприятию ОАО «СК «Агроэнерго»</v>
      </c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3"/>
      <c r="AN14" s="35" t="str">
        <f>стр.1!AN18</f>
        <v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v>
      </c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 t="s">
        <v>40</v>
      </c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4" t="s">
        <v>41</v>
      </c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5">
        <v>0.075384000000000007</v>
      </c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44">
        <v>0.075384000000000007</v>
      </c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35">
        <v>8.1839999999999993</v>
      </c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45">
        <v>5.964588</v>
      </c>
      <c r="EM14" s="46"/>
      <c r="EN14" s="46"/>
      <c r="EO14" s="46"/>
      <c r="EP14" s="46"/>
      <c r="EQ14" s="46"/>
      <c r="ER14" s="46"/>
      <c r="ES14" s="46"/>
      <c r="ET14" s="46"/>
      <c r="EU14" s="46"/>
      <c r="EV14" s="46"/>
      <c r="EW14" s="46"/>
      <c r="EX14" s="46"/>
      <c r="EY14" s="46"/>
      <c r="EZ14" s="46"/>
      <c r="FA14" s="46"/>
      <c r="FB14" s="46"/>
      <c r="FC14" s="46"/>
      <c r="FD14" s="46"/>
      <c r="FE14" s="47"/>
    </row>
  </sheetData>
  <mergeCells count="39">
    <mergeCell ref="A4:FE4"/>
    <mergeCell ref="CI5:EO5"/>
    <mergeCell ref="CI6:EO6"/>
    <mergeCell ref="BZ7:CQ7"/>
    <mergeCell ref="CR7:CU7"/>
    <mergeCell ref="CV7:CY7"/>
    <mergeCell ref="BZ8:CQ8"/>
    <mergeCell ref="A9:R9"/>
    <mergeCell ref="A10:R10"/>
    <mergeCell ref="A12:E12"/>
    <mergeCell ref="F12:V12"/>
    <mergeCell ref="W12:AM12"/>
    <mergeCell ref="AN12:AY12"/>
    <mergeCell ref="AZ12:BP12"/>
    <mergeCell ref="BQ12:CI12"/>
    <mergeCell ref="CJ12:CZ12"/>
    <mergeCell ref="DA12:DQ12"/>
    <mergeCell ref="DR12:EK12"/>
    <mergeCell ref="EL12:FE12"/>
    <mergeCell ref="A13:E13"/>
    <mergeCell ref="F13:V13"/>
    <mergeCell ref="W13:AM13"/>
    <mergeCell ref="AN13:AY13"/>
    <mergeCell ref="AZ13:BP13"/>
    <mergeCell ref="BQ13:CI13"/>
    <mergeCell ref="CJ13:CZ13"/>
    <mergeCell ref="DA13:DQ13"/>
    <mergeCell ref="DR13:EK13"/>
    <mergeCell ref="EL13:FE13"/>
    <mergeCell ref="A14:E14"/>
    <mergeCell ref="F14:V14"/>
    <mergeCell ref="W14:AM14"/>
    <mergeCell ref="AN14:AY14"/>
    <mergeCell ref="AZ14:BP14"/>
    <mergeCell ref="BQ14:CI14"/>
    <mergeCell ref="CJ14:CZ14"/>
    <mergeCell ref="DA14:DQ14"/>
    <mergeCell ref="DR14:EK14"/>
    <mergeCell ref="EL14:FE14"/>
  </mergeCells>
  <printOptions headings="0" gridLines="0"/>
  <pageMargins left="0.59055118110236249" right="0.51181102362204722" top="0.78740157480314954" bottom="0.39370078740157477" header="0.19685039370078738" footer="0.19685039370078738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CT14" activeCellId="0" sqref="CT14:FE14"/>
    </sheetView>
  </sheetViews>
  <sheetFormatPr defaultColWidth="0.85546875" defaultRowHeight="12.75"/>
  <cols>
    <col min="1" max="16384" style="1" width="0.85546875"/>
  </cols>
  <sheetData>
    <row r="1" ht="14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42</v>
      </c>
    </row>
    <row r="2" s="2" customFormat="1" ht="12.7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="2" customFormat="1" ht="12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="7" customFormat="1" ht="15">
      <c r="A4" s="8" t="s">
        <v>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</row>
    <row r="5" s="7" customFormat="1" ht="15"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CH5" s="10" t="s">
        <v>5</v>
      </c>
      <c r="CI5" s="11" t="str">
        <f>стр.1!CI9</f>
        <v xml:space="preserve">АО "Дальневосточная генерирующая компания"</v>
      </c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</row>
    <row r="6" s="12" customFormat="1" ht="11.25" customHeight="1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14" t="s">
        <v>7</v>
      </c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</row>
    <row r="7" s="9" customFormat="1" ht="15" customHeight="1">
      <c r="CH7" s="10" t="s">
        <v>43</v>
      </c>
      <c r="CI7" s="38" t="str">
        <f>стр.1!BZ11</f>
        <v>август</v>
      </c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10">
        <v>20</v>
      </c>
      <c r="DB7" s="10"/>
      <c r="DC7" s="10"/>
      <c r="DD7" s="10"/>
      <c r="DE7" s="48" t="str">
        <f>стр.1!CV11</f>
        <v>23</v>
      </c>
      <c r="DF7" s="48"/>
      <c r="DG7" s="48"/>
      <c r="DH7" s="48"/>
      <c r="DI7" s="17" t="s">
        <v>11</v>
      </c>
      <c r="DJ7" s="17"/>
      <c r="DK7" s="17"/>
      <c r="DL7" s="17"/>
    </row>
    <row r="8" s="18" customFormat="1" ht="11.25">
      <c r="CI8" s="19" t="s">
        <v>12</v>
      </c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</row>
    <row r="9" ht="14.25">
      <c r="A9" s="40" t="str">
        <f>стр.1!A13</f>
        <v xml:space="preserve">1-31 августа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="18" customFormat="1" ht="11.25">
      <c r="A10" s="19" t="s">
        <v>14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="18" customFormat="1" ht="11.25"/>
    <row r="12" s="12" customFormat="1" ht="12.75" customHeight="1">
      <c r="A12" s="21" t="s">
        <v>44</v>
      </c>
      <c r="B12" s="21"/>
      <c r="C12" s="21"/>
      <c r="D12" s="21"/>
      <c r="E12" s="21"/>
      <c r="F12" s="21"/>
      <c r="G12" s="21"/>
      <c r="H12" s="21"/>
      <c r="I12" s="21"/>
      <c r="J12" s="21"/>
      <c r="K12" s="21" t="s">
        <v>34</v>
      </c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 t="s">
        <v>45</v>
      </c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</row>
    <row r="13" s="12" customFormat="1" ht="13.5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49">
        <v>1</v>
      </c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1"/>
      <c r="BH13" s="49">
        <v>2</v>
      </c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1"/>
      <c r="CP13" s="49">
        <v>3</v>
      </c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1"/>
      <c r="DX13" s="21" t="s">
        <v>46</v>
      </c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</row>
    <row r="14" s="12" customFormat="1" ht="13.5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49" t="s">
        <v>47</v>
      </c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1"/>
      <c r="BH14" s="49" t="s">
        <v>48</v>
      </c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1"/>
      <c r="CP14" s="49" t="s">
        <v>49</v>
      </c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1"/>
      <c r="DX14" s="21" t="s">
        <v>46</v>
      </c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</row>
    <row r="15" s="12" customFormat="1" ht="36.75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 t="s">
        <v>50</v>
      </c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 t="s">
        <v>51</v>
      </c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 t="s">
        <v>52</v>
      </c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 t="s">
        <v>51</v>
      </c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 t="s">
        <v>52</v>
      </c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 t="s">
        <v>51</v>
      </c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 t="s">
        <v>52</v>
      </c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 t="s">
        <v>51</v>
      </c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</row>
    <row r="16" s="22" customFormat="1" ht="12">
      <c r="A16" s="52" t="s">
        <v>53</v>
      </c>
      <c r="B16" s="53"/>
      <c r="C16" s="53"/>
      <c r="D16" s="53"/>
      <c r="E16" s="53"/>
      <c r="F16" s="53"/>
      <c r="G16" s="53"/>
      <c r="H16" s="53"/>
      <c r="I16" s="53"/>
      <c r="J16" s="54"/>
      <c r="K16" s="21" t="str">
        <f>стр.2!W14</f>
        <v xml:space="preserve">Газопровод-отвод к предприятию ОАО «СК «Агроэнерго»</v>
      </c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6">
        <f>стр.2!EL14</f>
        <v>5.964588</v>
      </c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 t="s">
        <v>54</v>
      </c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1" t="s">
        <v>54</v>
      </c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6" t="s">
        <v>54</v>
      </c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 t="s">
        <v>54</v>
      </c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 t="s">
        <v>54</v>
      </c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 t="s">
        <v>54</v>
      </c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 t="s">
        <v>54</v>
      </c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</row>
  </sheetData>
  <mergeCells count="38">
    <mergeCell ref="A4:FE4"/>
    <mergeCell ref="CI5:EO5"/>
    <mergeCell ref="CI6:EO6"/>
    <mergeCell ref="CI7:CZ7"/>
    <mergeCell ref="DA7:DD7"/>
    <mergeCell ref="DE7:DH7"/>
    <mergeCell ref="CI8:CZ8"/>
    <mergeCell ref="A9:R9"/>
    <mergeCell ref="A10:R10"/>
    <mergeCell ref="A12:J15"/>
    <mergeCell ref="K12:Y15"/>
    <mergeCell ref="Z12:FE12"/>
    <mergeCell ref="Z13:BG13"/>
    <mergeCell ref="BH13:CO13"/>
    <mergeCell ref="CP13:DW13"/>
    <mergeCell ref="DX13:FE13"/>
    <mergeCell ref="Z14:BG14"/>
    <mergeCell ref="BH14:CO14"/>
    <mergeCell ref="CP14:DW14"/>
    <mergeCell ref="DX14:FE14"/>
    <mergeCell ref="Z15:AO15"/>
    <mergeCell ref="AP15:BG15"/>
    <mergeCell ref="BH15:BW15"/>
    <mergeCell ref="BX15:CO15"/>
    <mergeCell ref="CP15:DE15"/>
    <mergeCell ref="DF15:DW15"/>
    <mergeCell ref="DX15:EM15"/>
    <mergeCell ref="EN15:FE15"/>
    <mergeCell ref="A16:I16"/>
    <mergeCell ref="K16:Y16"/>
    <mergeCell ref="Z16:AO16"/>
    <mergeCell ref="AP16:BG16"/>
    <mergeCell ref="BH16:BW16"/>
    <mergeCell ref="BX16:CO16"/>
    <mergeCell ref="CP16:DE16"/>
    <mergeCell ref="DF16:DW16"/>
    <mergeCell ref="DX16:EM16"/>
    <mergeCell ref="EN16:FE16"/>
  </mergeCells>
  <printOptions headings="0" gridLines="0"/>
  <pageMargins left="0.59055118110236249" right="0.51181102362204722" top="0.78740157480314954" bottom="0.39370078740157477" header="0.19685039370078738" footer="0.19685039370078738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CT14" activeCellId="0" sqref="CT14:FE14"/>
    </sheetView>
  </sheetViews>
  <sheetFormatPr defaultColWidth="0.85546875" defaultRowHeight="12.75"/>
  <cols>
    <col min="1" max="16384" style="1" width="0.85546875"/>
  </cols>
  <sheetData>
    <row r="1" ht="14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55</v>
      </c>
    </row>
    <row r="2" s="2" customFormat="1" ht="12.7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="2" customFormat="1" ht="12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="7" customFormat="1" ht="15">
      <c r="A4" s="8" t="s">
        <v>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</row>
    <row r="5" s="7" customFormat="1" ht="15"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CH5" s="10" t="s">
        <v>5</v>
      </c>
      <c r="CI5" s="11" t="str">
        <f>стр.1!CI9</f>
        <v xml:space="preserve">АО "Дальневосточная генерирующая компания"</v>
      </c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</row>
    <row r="6" s="12" customFormat="1" ht="11.25" customHeight="1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14" t="s">
        <v>7</v>
      </c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</row>
    <row r="7" s="9" customFormat="1" ht="15" customHeight="1">
      <c r="BQ7" s="10" t="s">
        <v>56</v>
      </c>
      <c r="BR7" s="38" t="str">
        <f>стр.1!BZ11</f>
        <v>август</v>
      </c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10">
        <v>20</v>
      </c>
      <c r="CK7" s="10"/>
      <c r="CL7" s="10"/>
      <c r="CM7" s="10"/>
      <c r="CN7" s="48" t="str">
        <f>стр.1!CV11</f>
        <v>23</v>
      </c>
      <c r="CO7" s="48"/>
      <c r="CP7" s="48"/>
      <c r="CQ7" s="48"/>
      <c r="CR7" s="17" t="s">
        <v>11</v>
      </c>
      <c r="CV7" s="17"/>
      <c r="CW7" s="17"/>
      <c r="CX7" s="17"/>
    </row>
    <row r="8" s="18" customFormat="1" ht="11.25">
      <c r="BR8" s="19" t="s">
        <v>12</v>
      </c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</row>
    <row r="9" ht="14.25">
      <c r="A9" s="40" t="str">
        <f>стр.1!A13</f>
        <v xml:space="preserve">1-31 августа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="18" customFormat="1" ht="11.25">
      <c r="A10" s="19" t="s">
        <v>14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="18" customFormat="1" ht="11.25"/>
    <row r="12" s="12" customFormat="1" ht="37.5" customHeight="1">
      <c r="A12" s="21" t="s">
        <v>57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 t="s">
        <v>58</v>
      </c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 t="s">
        <v>59</v>
      </c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 t="s">
        <v>60</v>
      </c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 t="s">
        <v>61</v>
      </c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 t="s">
        <v>62</v>
      </c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</row>
    <row r="13" s="22" customFormat="1" ht="12">
      <c r="A13" s="26">
        <v>1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>
        <v>2</v>
      </c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>
        <v>3</v>
      </c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>
        <v>4</v>
      </c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>
        <v>5</v>
      </c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>
        <v>6</v>
      </c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</row>
    <row r="14" s="27" customFormat="1" ht="123" customHeight="1">
      <c r="A14" s="55" t="s">
        <v>63</v>
      </c>
      <c r="B14" s="55" t="s">
        <v>63</v>
      </c>
      <c r="C14" s="55" t="s">
        <v>63</v>
      </c>
      <c r="D14" s="55" t="s">
        <v>63</v>
      </c>
      <c r="E14" s="55" t="s">
        <v>63</v>
      </c>
      <c r="F14" s="55" t="s">
        <v>63</v>
      </c>
      <c r="G14" s="55" t="s">
        <v>63</v>
      </c>
      <c r="H14" s="55" t="s">
        <v>63</v>
      </c>
      <c r="I14" s="55" t="s">
        <v>63</v>
      </c>
      <c r="J14" s="55" t="s">
        <v>63</v>
      </c>
      <c r="K14" s="55" t="s">
        <v>63</v>
      </c>
      <c r="L14" s="55" t="s">
        <v>63</v>
      </c>
      <c r="M14" s="55" t="s">
        <v>63</v>
      </c>
      <c r="N14" s="55" t="s">
        <v>63</v>
      </c>
      <c r="O14" s="55" t="s">
        <v>63</v>
      </c>
      <c r="P14" s="55" t="s">
        <v>63</v>
      </c>
      <c r="Q14" s="55" t="s">
        <v>63</v>
      </c>
      <c r="R14" s="55" t="s">
        <v>63</v>
      </c>
      <c r="S14" s="55" t="s">
        <v>63</v>
      </c>
      <c r="T14" s="55" t="s">
        <v>63</v>
      </c>
      <c r="U14" s="55" t="s">
        <v>63</v>
      </c>
      <c r="V14" s="55" t="s">
        <v>63</v>
      </c>
      <c r="W14" s="55" t="s">
        <v>64</v>
      </c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6" t="s">
        <v>65</v>
      </c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35">
        <f>стр.1!CJ18</f>
        <v>0</v>
      </c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44">
        <f>BO14</f>
        <v>0</v>
      </c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35">
        <f>стр.1!EL18</f>
        <v>7.7342640000000014</v>
      </c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</row>
    <row r="15" s="27" customFormat="1" ht="16.5" customHeight="1">
      <c r="A15" s="35" t="s">
        <v>66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</row>
  </sheetData>
  <mergeCells count="33">
    <mergeCell ref="A4:FE4"/>
    <mergeCell ref="CI5:EO5"/>
    <mergeCell ref="CI6:EO6"/>
    <mergeCell ref="BR7:CI7"/>
    <mergeCell ref="CJ7:CM7"/>
    <mergeCell ref="CN7:CQ7"/>
    <mergeCell ref="BR8:CI8"/>
    <mergeCell ref="A9:R9"/>
    <mergeCell ref="A10:R10"/>
    <mergeCell ref="A12:V12"/>
    <mergeCell ref="W12:AR12"/>
    <mergeCell ref="AS12:BN12"/>
    <mergeCell ref="BO12:CS12"/>
    <mergeCell ref="CT12:DY12"/>
    <mergeCell ref="DZ12:FE12"/>
    <mergeCell ref="A13:V13"/>
    <mergeCell ref="W13:AR13"/>
    <mergeCell ref="AS13:BN13"/>
    <mergeCell ref="BO13:CS13"/>
    <mergeCell ref="CT13:DY13"/>
    <mergeCell ref="DZ13:FE13"/>
    <mergeCell ref="A14:V14"/>
    <mergeCell ref="W14:AR14"/>
    <mergeCell ref="AS14:BN14"/>
    <mergeCell ref="BO14:CS14"/>
    <mergeCell ref="CT14:DY14"/>
    <mergeCell ref="DZ14:FE14"/>
    <mergeCell ref="A15:V15"/>
    <mergeCell ref="W15:AR15"/>
    <mergeCell ref="AS15:BN15"/>
    <mergeCell ref="BO15:CS15"/>
    <mergeCell ref="CT15:DY15"/>
    <mergeCell ref="DZ15:FE15"/>
  </mergeCells>
  <printOptions headings="0" gridLines="0"/>
  <pageMargins left="0.59055118110236249" right="0.51181102362204722" top="0.78740157480314954" bottom="0.39370078740157477" header="0.19685039370078738" footer="0.19685039370078738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CJ18" activeCellId="0" sqref="CJ18:CZ18"/>
    </sheetView>
  </sheetViews>
  <sheetFormatPr defaultColWidth="0.85546875" defaultRowHeight="12.75"/>
  <cols>
    <col min="1" max="16384" style="1" width="0.85546875"/>
  </cols>
  <sheetData>
    <row r="1" ht="14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67</v>
      </c>
    </row>
    <row r="2" s="2" customFormat="1" ht="12.7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="2" customFormat="1" ht="12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="7" customFormat="1" ht="46.5" customHeight="1">
      <c r="A4" s="59" t="s">
        <v>68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</row>
    <row r="5" s="7" customFormat="1" ht="15.75"/>
    <row r="6" s="27" customFormat="1" ht="64.5" customHeight="1">
      <c r="A6" s="34" t="s">
        <v>69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 t="s">
        <v>70</v>
      </c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 t="s">
        <v>71</v>
      </c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 t="s">
        <v>72</v>
      </c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 t="s">
        <v>73</v>
      </c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 t="s">
        <v>74</v>
      </c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 t="s">
        <v>75</v>
      </c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 t="s">
        <v>76</v>
      </c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</row>
    <row r="7" s="22" customFormat="1" ht="12">
      <c r="A7" s="26">
        <v>1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>
        <v>2</v>
      </c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>
        <v>3</v>
      </c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>
        <v>4</v>
      </c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>
        <v>5</v>
      </c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>
        <v>6</v>
      </c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>
        <v>7</v>
      </c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>
        <v>8</v>
      </c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</row>
    <row r="8" s="27" customFormat="1" ht="12">
      <c r="A8" s="34" t="s">
        <v>77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 t="s">
        <v>78</v>
      </c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60">
        <f>11</f>
        <v>11</v>
      </c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44">
        <f>стр.1!DR18-стр.1!EL18</f>
        <v>0.44973599999999969</v>
      </c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35">
        <f>0.0296129+3.86255</f>
        <v>3.8921629000000002</v>
      </c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>
        <f>AN8-CD8</f>
        <v>7.1078370999999994</v>
      </c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61" t="s">
        <v>54</v>
      </c>
      <c r="DS8" s="61"/>
      <c r="DT8" s="61"/>
      <c r="DU8" s="61"/>
      <c r="DV8" s="61"/>
      <c r="DW8" s="61"/>
      <c r="DX8" s="61"/>
      <c r="DY8" s="61"/>
      <c r="DZ8" s="61"/>
      <c r="EA8" s="61"/>
      <c r="EB8" s="61"/>
      <c r="EC8" s="61"/>
      <c r="ED8" s="61"/>
      <c r="EE8" s="61"/>
      <c r="EF8" s="61"/>
      <c r="EG8" s="61"/>
      <c r="EH8" s="61"/>
      <c r="EI8" s="61"/>
      <c r="EJ8" s="61"/>
      <c r="EK8" s="61"/>
      <c r="EL8" s="61"/>
      <c r="EM8" s="61"/>
      <c r="EN8" s="34" t="s">
        <v>54</v>
      </c>
      <c r="EO8" s="34"/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34"/>
      <c r="FE8" s="34"/>
    </row>
    <row r="9" s="27" customFormat="1" ht="12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61"/>
      <c r="DS9" s="61"/>
      <c r="DT9" s="61"/>
      <c r="DU9" s="61"/>
      <c r="DV9" s="61"/>
      <c r="DW9" s="61"/>
      <c r="DX9" s="61"/>
      <c r="DY9" s="61"/>
      <c r="DZ9" s="61"/>
      <c r="EA9" s="61"/>
      <c r="EB9" s="61"/>
      <c r="EC9" s="61"/>
      <c r="ED9" s="61"/>
      <c r="EE9" s="61"/>
      <c r="EF9" s="61"/>
      <c r="EG9" s="61"/>
      <c r="EH9" s="61"/>
      <c r="EI9" s="61"/>
      <c r="EJ9" s="61"/>
      <c r="EK9" s="61"/>
      <c r="EL9" s="61"/>
      <c r="EM9" s="61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</row>
  </sheetData>
  <mergeCells count="33">
    <mergeCell ref="A4:FE4"/>
    <mergeCell ref="A6:R6"/>
    <mergeCell ref="S6:AM6"/>
    <mergeCell ref="AN6:BH6"/>
    <mergeCell ref="BI6:CC6"/>
    <mergeCell ref="CD6:DA6"/>
    <mergeCell ref="DB6:DQ6"/>
    <mergeCell ref="DR6:EM6"/>
    <mergeCell ref="EN6:FE6"/>
    <mergeCell ref="A7:R7"/>
    <mergeCell ref="S7:AM7"/>
    <mergeCell ref="AN7:BH7"/>
    <mergeCell ref="BI7:CC7"/>
    <mergeCell ref="CD7:DA7"/>
    <mergeCell ref="DB7:DQ7"/>
    <mergeCell ref="DR7:EM7"/>
    <mergeCell ref="EN7:FE7"/>
    <mergeCell ref="A8:R8"/>
    <mergeCell ref="S8:AM8"/>
    <mergeCell ref="AN8:BH8"/>
    <mergeCell ref="BI8:CC8"/>
    <mergeCell ref="CD8:DA8"/>
    <mergeCell ref="DB8:DQ8"/>
    <mergeCell ref="DR8:EM8"/>
    <mergeCell ref="EN8:FE8"/>
    <mergeCell ref="A9:R9"/>
    <mergeCell ref="S9:AM9"/>
    <mergeCell ref="AN9:BH9"/>
    <mergeCell ref="BI9:CC9"/>
    <mergeCell ref="CD9:DA9"/>
    <mergeCell ref="DB9:DQ9"/>
    <mergeCell ref="DR9:EM9"/>
    <mergeCell ref="EN9:FE9"/>
  </mergeCells>
  <printOptions headings="0" gridLines="0"/>
  <pageMargins left="0.59055118110236249" right="0.51181102362204722" top="0.78740157480314954" bottom="0.39370078740157477" header="0.19685039370078738" footer="0.19685039370078738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Company>КонсультантПлюс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revision>3</cp:revision>
  <dcterms:created xsi:type="dcterms:W3CDTF">2008-10-01T13:21:49Z</dcterms:created>
  <dcterms:modified xsi:type="dcterms:W3CDTF">2024-02-06T01:12:50Z</dcterms:modified>
</cp:coreProperties>
</file>