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4\ИПР 2024-2028\Минэнерго 977_17.05.2024\Папка 1_АО ДГК_ИПР 2025-2029\"/>
    </mc:Choice>
  </mc:AlternateContent>
  <bookViews>
    <workbookView xWindow="360" yWindow="15" windowWidth="20955" windowHeight="9720"/>
  </bookViews>
  <sheets>
    <sheet name="8 ЕАО" sheetId="1" r:id="rId1"/>
  </sheets>
  <definedNames>
    <definedName name="_xlnm._FilterDatabase" localSheetId="0" hidden="1">'8 ЕАО'!$A$18:$J$78</definedName>
    <definedName name="_xlnm.Print_Area" localSheetId="0">'8 ЕАО'!$A$1:$J$78</definedName>
  </definedNames>
  <calcPr calcId="162913"/>
</workbook>
</file>

<file path=xl/calcChain.xml><?xml version="1.0" encoding="utf-8"?>
<calcChain xmlns="http://schemas.openxmlformats.org/spreadsheetml/2006/main">
  <c r="E69" i="1" l="1"/>
  <c r="F69" i="1"/>
  <c r="G69" i="1"/>
  <c r="H69" i="1"/>
  <c r="I69" i="1"/>
  <c r="D69" i="1"/>
  <c r="D65" i="1" l="1"/>
  <c r="D61" i="1" s="1"/>
  <c r="D47" i="1"/>
  <c r="D40" i="1"/>
  <c r="D37" i="1"/>
  <c r="D32" i="1"/>
  <c r="D27" i="1" s="1"/>
  <c r="D20" i="1" s="1"/>
  <c r="I65" i="1"/>
  <c r="H65" i="1"/>
  <c r="H61" i="1" s="1"/>
  <c r="G65" i="1"/>
  <c r="G61" i="1" s="1"/>
  <c r="F65" i="1"/>
  <c r="E65" i="1"/>
  <c r="I61" i="1"/>
  <c r="F61" i="1"/>
  <c r="E61" i="1"/>
  <c r="I58" i="1"/>
  <c r="H58" i="1"/>
  <c r="G58" i="1"/>
  <c r="F58" i="1"/>
  <c r="E58" i="1"/>
  <c r="D58" i="1"/>
  <c r="I55" i="1"/>
  <c r="I54" i="1" s="1"/>
  <c r="H55" i="1"/>
  <c r="G55" i="1"/>
  <c r="G54" i="1" s="1"/>
  <c r="F55" i="1"/>
  <c r="F54" i="1" s="1"/>
  <c r="E55" i="1"/>
  <c r="E54" i="1" s="1"/>
  <c r="D55" i="1"/>
  <c r="D54" i="1" s="1"/>
  <c r="H54" i="1"/>
  <c r="I47" i="1"/>
  <c r="I43" i="1" s="1"/>
  <c r="H47" i="1"/>
  <c r="H43" i="1" s="1"/>
  <c r="G47" i="1"/>
  <c r="G43" i="1" s="1"/>
  <c r="F47" i="1"/>
  <c r="F43" i="1" s="1"/>
  <c r="E47" i="1"/>
  <c r="E43" i="1" s="1"/>
  <c r="D43" i="1"/>
  <c r="I40" i="1"/>
  <c r="H40" i="1"/>
  <c r="G40" i="1"/>
  <c r="F40" i="1"/>
  <c r="E40" i="1"/>
  <c r="I37" i="1"/>
  <c r="H37" i="1"/>
  <c r="G37" i="1"/>
  <c r="F37" i="1"/>
  <c r="E37" i="1"/>
  <c r="I32" i="1"/>
  <c r="I27" i="1" s="1"/>
  <c r="I20" i="1" s="1"/>
  <c r="H32" i="1"/>
  <c r="H27" i="1" s="1"/>
  <c r="H20" i="1" s="1"/>
  <c r="G32" i="1"/>
  <c r="G27" i="1" s="1"/>
  <c r="G20" i="1" s="1"/>
  <c r="F32" i="1"/>
  <c r="F27" i="1" s="1"/>
  <c r="F20" i="1" s="1"/>
  <c r="E32" i="1"/>
  <c r="E27" i="1" s="1"/>
  <c r="E20" i="1" s="1"/>
  <c r="F35" i="1" l="1"/>
  <c r="F19" i="1" s="1"/>
  <c r="H35" i="1"/>
  <c r="H19" i="1" s="1"/>
  <c r="G35" i="1"/>
  <c r="G19" i="1" s="1"/>
  <c r="E35" i="1"/>
  <c r="E19" i="1" s="1"/>
  <c r="I35" i="1"/>
  <c r="I19" i="1" s="1"/>
  <c r="D35" i="1"/>
  <c r="D19" i="1" s="1"/>
</calcChain>
</file>

<file path=xl/sharedStrings.xml><?xml version="1.0" encoding="utf-8"?>
<sst xmlns="http://schemas.openxmlformats.org/spreadsheetml/2006/main" count="269" uniqueCount="146">
  <si>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</si>
  <si>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</si>
  <si>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</si>
  <si>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</si>
  <si>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полное наименование субъекта электроэнергетики</t>
  </si>
  <si>
    <t xml:space="preserve">  Приказ Комитета тарифов и цен правительства ЕАО от 28 марта 2019 г. N 23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2020-2022гг.".   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</si>
  <si>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</si>
  <si>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</si>
  <si>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</si>
  <si>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</si>
  <si>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</si>
  <si>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</si>
  <si>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</si>
  <si>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</si>
  <si>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</si>
  <si>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</si>
  <si>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</si>
  <si>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</si>
  <si>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</si>
  <si>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</si>
  <si>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</si>
  <si>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</si>
  <si>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</si>
  <si>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4.2.1</t>
  </si>
  <si>
    <t>4.2.2</t>
  </si>
  <si>
    <t>5</t>
  </si>
  <si>
    <t>Еврейская автономная область</t>
  </si>
  <si>
    <t>Г</t>
  </si>
  <si>
    <t>нд</t>
  </si>
  <si>
    <t>5.1</t>
  </si>
  <si>
    <t>Технологическое присоединение (подключение), всего, в том числе:</t>
  </si>
  <si>
    <t>5.1.1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</si>
  <si>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</si>
  <si>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5.1.1.1</t>
  </si>
  <si>
    <t>Наименование объекта по производству электрической энергии, всего, в том числе:</t>
  </si>
  <si>
    <t>5.1.1.2</t>
  </si>
  <si>
    <t>5.1.2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</si>
  <si>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</si>
  <si>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5.1.2.1</t>
  </si>
  <si>
    <t>Наименование объекта по производству электрической энергии,  всего, в том числе:</t>
  </si>
  <si>
    <t>5.1.2.2</t>
  </si>
  <si>
    <t>5.1.3</t>
  </si>
  <si>
    <t>Подключение теплопотребляющих установок потребителей тепловой энергии к системе теплоснабжения, всего, в том числе:</t>
  </si>
  <si>
    <t>5.1.3.1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</si>
  <si>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</si>
  <si>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5.1.3.2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</si>
  <si>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</si>
  <si>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5.1.3.3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</si>
  <si>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</si>
  <si>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5.1.3.4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</si>
  <si>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</si>
  <si>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5.1.3.5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</si>
  <si>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</si>
  <si>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</si>
  <si>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</si>
  <si>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Требования отсутствуют</t>
  </si>
  <si>
    <t>5.1.4</t>
  </si>
  <si>
    <t>Подключение объектов теплоснабжения к системам теплоснабжения, всего, в том числе:</t>
  </si>
  <si>
    <t>5.2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</si>
  <si>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</si>
  <si>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5.2.1</t>
  </si>
  <si>
    <t>Реконструкция объектов по производству электрической энергии всего, в том числе:</t>
  </si>
  <si>
    <t>5.2.2</t>
  </si>
  <si>
    <t>Реконструкция котельных всего, в том числе:</t>
  </si>
  <si>
    <t>Реконструкция установок ПСВ-500-14-23 котельного цеха (СП БТЭЦ)</t>
  </si>
  <si>
    <t>F_505-ХТСКб-4</t>
  </si>
  <si>
    <t>не соответствует</t>
  </si>
  <si>
    <t>5.2.3</t>
  </si>
  <si>
    <t>Реконструкция тепловых сетей всего, в том числе:</t>
  </si>
  <si>
    <t>5.2.4</t>
  </si>
  <si>
    <t>Реконструкция прочих объектов основных средств всего, в том числе:</t>
  </si>
  <si>
    <t>Наращивание второй очереди золоотвала СП БТЭЦ (емкость - 0,993 млн. м3)</t>
  </si>
  <si>
    <t>N_505-БирТЭЦ-3</t>
  </si>
  <si>
    <t>Реконструкция системы ТВС (технического водоснабжения) СП БТЭЦ</t>
  </si>
  <si>
    <t>F_505-ХТСКб-10</t>
  </si>
  <si>
    <t>5.3</t>
  </si>
  <si>
    <t>Модернизация, техническое перевооружение, всего, в том числе:</t>
  </si>
  <si>
    <t>5.3.1</t>
  </si>
  <si>
    <t>Модернизация, техническое перевооружение объектов по производству электрической энергии всего, в том числе:</t>
  </si>
  <si>
    <t>5.3.2</t>
  </si>
  <si>
    <t>Модернизация, техническое перевооружение котельных всего, в том числе:</t>
  </si>
  <si>
    <t>5.3.3</t>
  </si>
  <si>
    <t>Модернизация, техническое перевооружение тепловых сетей всего, в том числе:</t>
  </si>
  <si>
    <t>5.3.4</t>
  </si>
  <si>
    <t>Модернизация, техническое перевооружение прочих объектов основных средств всего, в том числе: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</si>
  <si>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</si>
  <si>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</si>
  <si>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</si>
  <si>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</si>
  <si>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</si>
  <si>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</si>
  <si>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</si>
  <si>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</si>
  <si>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</si>
  <si>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</si>
  <si>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«Установка системы кондиционирования в помещении ГЩУ – 1 шт., СП "БирТЭЦ"</t>
  </si>
  <si>
    <t>N_505-БирТЭЦ-6</t>
  </si>
  <si>
    <t>N_505-БирТЭЦ-5</t>
  </si>
  <si>
    <t>5.4</t>
  </si>
  <si>
    <t>Инвестиционные проекты, реализация которых обуславливается схемами теплоснабжения, всего, в том числе:</t>
  </si>
  <si>
    <t>5.4.1</t>
  </si>
  <si>
    <t>Наименование поселения (городского округа)</t>
  </si>
  <si>
    <t>5.4.1.1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</si>
  <si>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</si>
  <si>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5.4.1.2</t>
  </si>
  <si>
    <t>Строительство, реконструкция, модернизация и техническое перевооружение тепловых сетей, всего, в том числе:</t>
  </si>
  <si>
    <t>5.4.2</t>
  </si>
  <si>
    <t>5.4.2.1</t>
  </si>
  <si>
    <t>5.4.2.2</t>
  </si>
  <si>
    <t>5.5</t>
  </si>
  <si>
    <t>Новое строительство, всего, в том числе:</t>
  </si>
  <si>
    <t>5.5.1</t>
  </si>
  <si>
    <t>Новое строительство объектов по производству электрической энергии, всего, в том числе:</t>
  </si>
  <si>
    <t>5.5.2</t>
  </si>
  <si>
    <t>Новое строительство котельных, всего, в том числе:</t>
  </si>
  <si>
    <t>5.5.3</t>
  </si>
  <si>
    <t>Новое строительство тепловых сетей, всего, в том числе:</t>
  </si>
  <si>
    <t>5.5.4</t>
  </si>
  <si>
    <t>Прочее новое строительство, всего, в том числе: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</si>
  <si>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</si>
  <si>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</si>
  <si>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</si>
  <si>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</si>
  <si>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5.6</t>
  </si>
  <si>
    <t>Покупка земельных участков для целей реализации инвестиционных проектов, всего, в том числе:</t>
  </si>
  <si>
    <t>5.7</t>
  </si>
  <si>
    <t>Прочие инвестиционные проекты всего, в том числе:</t>
  </si>
  <si>
    <t>Покупка Серверного оборудования для СП Биробиджанская ТЭЦ, 2 шт </t>
  </si>
  <si>
    <t>N_505-БирТЭЦ-8-29</t>
  </si>
  <si>
    <t>Покупка оборудования Локальных вычислительных сетей - 1 компл., Бир.ТЭЦ</t>
  </si>
  <si>
    <t>N_505-БирТЭЦ-8-33</t>
  </si>
  <si>
    <t>Покупка спектрофотометра, 1 шт, Бир.ТЭЦ</t>
  </si>
  <si>
    <t>N_505-БирТЭЦ-8-36</t>
  </si>
  <si>
    <t>Покупка установки для ручной плазменной резки Hyperthem Powermax 65 (или аналог), 1 шт., СП Бир. ТЭЦ</t>
  </si>
  <si>
    <t>N_505-БирТЭЦ-8-38</t>
  </si>
  <si>
    <t>Покупка тепловизора 1 шт., СП Бир. ТЭЦ</t>
  </si>
  <si>
    <t>N_505-БирТЭЦ-8-40</t>
  </si>
  <si>
    <t>Покупка экскаватора-погрузчика типа: ДЭМ-310 или аналог – 1 шт Биробиджанской ТЭЦ</t>
  </si>
  <si>
    <t>O_505-БирТЭЦ-8-43</t>
  </si>
  <si>
    <t>Покупка крана манипулятора типа: КМУ DONGYANG SS1956 с корзиной для подъёма людей на шасси КАМАЗ 65117 или аналог  – 1 шт БирТЭЦ</t>
  </si>
  <si>
    <t>O_505-БирТЭЦ-8-44</t>
  </si>
  <si>
    <t>Покупка. Устройство механокавитационной очистки труб "Торнадо - 1 шт., БирТЭЦ</t>
  </si>
  <si>
    <t>O_505-БирТЭЦ-8-45</t>
  </si>
  <si>
    <t>Год раскрытия информации: 2024 год</t>
  </si>
  <si>
    <t>Разработка ПИР по проекту "Техническое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ТЭЦ"</t>
  </si>
  <si>
    <t>Инвестиционная программа Акционерное общество "Дальневосточная генерирующая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</si>
</sst>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scheme val="minor"/>
    </font>
    <font>
      <sz val="12"/>
      <name val="Times New Roman"/>
      <family val="1"/>
      <charset val="204"/>
    </font>
    <font>
      <sz val="11"/>
      <color indexed="64"/>
      <name val="SimSun"/>
    </font>
    <font>
      <sz val="10"/>
      <name val="Helv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Times New Roman CYR"/>
    </font>
    <font>
      <b/>
      <sz val="12"/>
      <name val="Times New Roman Cy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3" fillId="0" borderId="0"/>
    <xf numFmtId="0" fontId="3" fillId="0" borderId="0"/>
  </cellStyleXfs>
  <cellXfs count="43">
    <xf numFmtId="0" fontId="0" fillId="0" borderId="0" xfId="0"/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5" fillId="0" borderId="0" xfId="2" applyFont="1" applyFill="1" applyAlignment="1">
      <alignment horizontal="right" vertical="center"/>
    </xf>
    <xf numFmtId="0" fontId="4" fillId="0" borderId="0" xfId="0" applyFont="1" applyFill="1"/>
    <xf numFmtId="4" fontId="1" fillId="0" borderId="0" xfId="1" applyNumberFormat="1" applyFont="1" applyFill="1"/>
    <xf numFmtId="0" fontId="5" fillId="0" borderId="0" xfId="2" applyFont="1" applyFill="1" applyAlignment="1">
      <alignment horizontal="right"/>
    </xf>
    <xf numFmtId="0" fontId="1" fillId="0" borderId="0" xfId="1" applyFont="1" applyFill="1" applyAlignment="1">
      <alignment horizontal="left" vertical="center"/>
    </xf>
    <xf numFmtId="0" fontId="7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center" vertical="top" wrapText="1"/>
    </xf>
    <xf numFmtId="0" fontId="8" fillId="0" borderId="0" xfId="1" applyFont="1" applyFill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/>
    </xf>
    <xf numFmtId="49" fontId="1" fillId="0" borderId="1" xfId="4" applyNumberFormat="1" applyFont="1" applyFill="1" applyBorder="1" applyAlignment="1">
      <alignment horizontal="center" vertical="center"/>
    </xf>
    <xf numFmtId="49" fontId="6" fillId="0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0" fillId="0" borderId="0" xfId="0" applyFont="1" applyFill="1"/>
    <xf numFmtId="49" fontId="1" fillId="0" borderId="1" xfId="5" applyNumberFormat="1" applyFont="1" applyFill="1" applyBorder="1" applyAlignment="1">
      <alignment horizontal="center" vertical="center"/>
    </xf>
    <xf numFmtId="165" fontId="11" fillId="0" borderId="1" xfId="8" applyNumberFormat="1" applyFont="1" applyFill="1" applyBorder="1" applyAlignment="1" applyProtection="1">
      <alignment horizontal="left" vertical="center" wrapText="1"/>
      <protection locked="0"/>
    </xf>
    <xf numFmtId="0" fontId="1" fillId="0" borderId="1" xfId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0" fontId="6" fillId="0" borderId="1" xfId="5" applyFont="1" applyFill="1" applyBorder="1" applyAlignment="1">
      <alignment horizont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/>
    </xf>
    <xf numFmtId="4" fontId="12" fillId="0" borderId="1" xfId="7" applyNumberFormat="1" applyFont="1" applyFill="1" applyBorder="1" applyAlignment="1" applyProtection="1">
      <alignment horizontal="center" vertical="center" wrapText="1"/>
      <protection locked="0"/>
    </xf>
    <xf numFmtId="49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7" applyNumberFormat="1" applyFont="1" applyFill="1" applyBorder="1" applyAlignment="1" applyProtection="1">
      <alignment horizontal="left" vertical="top" wrapText="1"/>
      <protection locked="0"/>
    </xf>
    <xf numFmtId="165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Alignment="1">
      <alignment horizontal="center" vertical="top" wrapText="1"/>
    </xf>
    <xf numFmtId="0" fontId="1" fillId="0" borderId="1" xfId="4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/>
    </xf>
    <xf numFmtId="164" fontId="7" fillId="0" borderId="0" xfId="5" applyNumberFormat="1" applyFont="1" applyFill="1" applyAlignment="1">
      <alignment horizontal="center" vertical="center"/>
    </xf>
    <xf numFmtId="0" fontId="1" fillId="0" borderId="0" xfId="5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4"/>
    <cellStyle name="Обычный 7" xfId="5"/>
    <cellStyle name="Обычный 7 3" xfId="6"/>
    <cellStyle name="Стиль 1" xfId="7"/>
    <cellStyle name="Стиль 1 2" xfId="8"/>
  </cellStyles>
  <dxfs count="1"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tabSelected="1" zoomScale="90" zoomScaleNormal="90" workbookViewId="0">
      <selection activeCell="A7" sqref="A7:J7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5.7109375" style="2" customWidth="1"/>
    <col min="4" max="10" width="25.7109375" style="1" customWidth="1"/>
    <col min="11" max="16384" width="9.140625" style="4"/>
  </cols>
  <sheetData>
    <row r="1" spans="1:10" ht="18.75" x14ac:dyDescent="0.25">
      <c r="J1" s="3" t="s">
        <v>0</v>
      </c>
    </row>
    <row r="2" spans="1:10" ht="18.75" x14ac:dyDescent="0.3">
      <c r="D2" s="5"/>
      <c r="E2" s="5"/>
      <c r="F2" s="5"/>
      <c r="G2" s="5"/>
      <c r="H2" s="5"/>
      <c r="I2" s="5"/>
      <c r="J2" s="6" t="s">
        <v>1</v>
      </c>
    </row>
    <row r="3" spans="1:10" ht="18.75" x14ac:dyDescent="0.3">
      <c r="J3" s="6" t="s">
        <v>2</v>
      </c>
    </row>
    <row r="4" spans="1:10" x14ac:dyDescent="0.25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</row>
    <row r="6" spans="1:10" ht="18.75" x14ac:dyDescent="0.25">
      <c r="A6" s="39" t="s">
        <v>145</v>
      </c>
      <c r="B6" s="39"/>
      <c r="C6" s="39"/>
      <c r="D6" s="39"/>
      <c r="E6" s="39"/>
      <c r="F6" s="39"/>
      <c r="G6" s="39"/>
      <c r="H6" s="39"/>
      <c r="I6" s="39"/>
      <c r="J6" s="39"/>
    </row>
    <row r="7" spans="1:10" x14ac:dyDescent="0.25">
      <c r="A7" s="40" t="s">
        <v>4</v>
      </c>
      <c r="B7" s="40"/>
      <c r="C7" s="40"/>
      <c r="D7" s="40"/>
      <c r="E7" s="40"/>
      <c r="F7" s="40"/>
      <c r="G7" s="40"/>
      <c r="H7" s="40"/>
      <c r="I7" s="40"/>
      <c r="J7" s="40"/>
    </row>
    <row r="8" spans="1:10" x14ac:dyDescent="0.25">
      <c r="A8" s="7"/>
      <c r="B8" s="7"/>
      <c r="C8" s="7"/>
      <c r="D8" s="7"/>
      <c r="E8" s="7"/>
      <c r="F8" s="7"/>
      <c r="G8" s="7"/>
      <c r="H8" s="7"/>
      <c r="I8" s="7"/>
      <c r="J8" s="7"/>
    </row>
    <row r="9" spans="1:10" ht="18.75" x14ac:dyDescent="0.25">
      <c r="A9" s="41" t="s">
        <v>143</v>
      </c>
      <c r="B9" s="41"/>
      <c r="C9" s="41"/>
      <c r="D9" s="41"/>
      <c r="E9" s="41"/>
      <c r="F9" s="41"/>
      <c r="G9" s="41"/>
      <c r="H9" s="41"/>
      <c r="I9" s="41"/>
      <c r="J9" s="41"/>
    </row>
    <row r="10" spans="1:10" ht="18.75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</row>
    <row r="11" spans="1:10" x14ac:dyDescent="0.25">
      <c r="A11" s="42"/>
      <c r="B11" s="42"/>
      <c r="C11" s="42"/>
      <c r="D11" s="42"/>
      <c r="E11" s="42"/>
      <c r="F11" s="42"/>
      <c r="G11" s="42"/>
      <c r="H11" s="42"/>
      <c r="I11" s="42"/>
      <c r="J11" s="42"/>
    </row>
    <row r="12" spans="1:10" ht="31.5" customHeight="1" x14ac:dyDescent="0.25">
      <c r="A12" s="34" t="s">
        <v>5</v>
      </c>
      <c r="B12" s="34"/>
      <c r="C12" s="34"/>
      <c r="D12" s="34"/>
      <c r="E12" s="34"/>
      <c r="F12" s="34"/>
      <c r="G12" s="34"/>
      <c r="H12" s="34"/>
      <c r="I12" s="34"/>
      <c r="J12" s="34"/>
    </row>
    <row r="13" spans="1:10" ht="15" x14ac:dyDescent="0.25">
      <c r="A13" s="34" t="s">
        <v>6</v>
      </c>
      <c r="B13" s="34"/>
      <c r="C13" s="34"/>
      <c r="D13" s="34"/>
      <c r="E13" s="34"/>
      <c r="F13" s="34"/>
      <c r="G13" s="34"/>
      <c r="H13" s="34"/>
      <c r="I13" s="34"/>
      <c r="J13" s="34"/>
    </row>
    <row r="14" spans="1:10" ht="15" x14ac:dyDescent="0.25">
      <c r="A14" s="9"/>
      <c r="B14" s="9"/>
      <c r="C14" s="10"/>
      <c r="D14" s="9"/>
      <c r="E14" s="9"/>
      <c r="F14" s="9"/>
      <c r="G14" s="9"/>
      <c r="H14" s="9"/>
      <c r="I14" s="9"/>
      <c r="J14" s="9"/>
    </row>
    <row r="15" spans="1:10" x14ac:dyDescent="0.25">
      <c r="A15" s="35" t="s">
        <v>7</v>
      </c>
      <c r="B15" s="35" t="s">
        <v>8</v>
      </c>
      <c r="C15" s="35" t="s">
        <v>9</v>
      </c>
      <c r="D15" s="35" t="s">
        <v>10</v>
      </c>
      <c r="E15" s="35"/>
      <c r="F15" s="35"/>
      <c r="G15" s="35"/>
      <c r="H15" s="35"/>
      <c r="I15" s="35"/>
      <c r="J15" s="36" t="s">
        <v>11</v>
      </c>
    </row>
    <row r="16" spans="1:10" x14ac:dyDescent="0.25">
      <c r="A16" s="35"/>
      <c r="B16" s="35"/>
      <c r="C16" s="35"/>
      <c r="D16" s="37" t="s">
        <v>12</v>
      </c>
      <c r="E16" s="37"/>
      <c r="F16" s="37"/>
      <c r="G16" s="37"/>
      <c r="H16" s="35" t="s">
        <v>13</v>
      </c>
      <c r="I16" s="35"/>
      <c r="J16" s="36"/>
    </row>
    <row r="17" spans="1:10" ht="31.5" x14ac:dyDescent="0.25">
      <c r="A17" s="35"/>
      <c r="B17" s="35"/>
      <c r="C17" s="35"/>
      <c r="D17" s="11" t="s">
        <v>14</v>
      </c>
      <c r="E17" s="11" t="s">
        <v>15</v>
      </c>
      <c r="F17" s="11" t="s">
        <v>16</v>
      </c>
      <c r="G17" s="11" t="s">
        <v>17</v>
      </c>
      <c r="H17" s="11" t="s">
        <v>16</v>
      </c>
      <c r="I17" s="11" t="s">
        <v>18</v>
      </c>
      <c r="J17" s="36"/>
    </row>
    <row r="18" spans="1:10" x14ac:dyDescent="0.25">
      <c r="A18" s="12">
        <v>1</v>
      </c>
      <c r="B18" s="12">
        <v>2</v>
      </c>
      <c r="C18" s="12">
        <v>3</v>
      </c>
      <c r="D18" s="13" t="s">
        <v>19</v>
      </c>
      <c r="E18" s="13" t="s">
        <v>20</v>
      </c>
      <c r="F18" s="13" t="s">
        <v>21</v>
      </c>
      <c r="G18" s="13" t="s">
        <v>22</v>
      </c>
      <c r="H18" s="13" t="s">
        <v>23</v>
      </c>
      <c r="I18" s="13" t="s">
        <v>24</v>
      </c>
      <c r="J18" s="13" t="s">
        <v>25</v>
      </c>
    </row>
    <row r="19" spans="1:10" s="19" customFormat="1" ht="35.25" customHeight="1" x14ac:dyDescent="0.25">
      <c r="A19" s="14" t="s">
        <v>25</v>
      </c>
      <c r="B19" s="15" t="s">
        <v>26</v>
      </c>
      <c r="C19" s="16" t="s">
        <v>27</v>
      </c>
      <c r="D19" s="17">
        <f t="shared" ref="D19:I19" si="0">D20+D35+D43+D54+D61+D68+D69</f>
        <v>0</v>
      </c>
      <c r="E19" s="17">
        <f t="shared" si="0"/>
        <v>0</v>
      </c>
      <c r="F19" s="17">
        <f t="shared" si="0"/>
        <v>3050</v>
      </c>
      <c r="G19" s="17">
        <f t="shared" si="0"/>
        <v>3460</v>
      </c>
      <c r="H19" s="17">
        <f t="shared" si="0"/>
        <v>0</v>
      </c>
      <c r="I19" s="17">
        <f t="shared" si="0"/>
        <v>0</v>
      </c>
      <c r="J19" s="18" t="s">
        <v>28</v>
      </c>
    </row>
    <row r="20" spans="1:10" s="19" customFormat="1" ht="42.75" customHeight="1" x14ac:dyDescent="0.25">
      <c r="A20" s="14" t="s">
        <v>29</v>
      </c>
      <c r="B20" s="15" t="s">
        <v>30</v>
      </c>
      <c r="C20" s="16" t="s">
        <v>27</v>
      </c>
      <c r="D20" s="17">
        <f t="shared" ref="D20:I20" si="1">D21+D24+D27+D34</f>
        <v>0</v>
      </c>
      <c r="E20" s="17">
        <f t="shared" si="1"/>
        <v>0</v>
      </c>
      <c r="F20" s="17">
        <f t="shared" si="1"/>
        <v>0</v>
      </c>
      <c r="G20" s="17">
        <f t="shared" si="1"/>
        <v>0</v>
      </c>
      <c r="H20" s="17">
        <f t="shared" si="1"/>
        <v>0</v>
      </c>
      <c r="I20" s="17">
        <f t="shared" si="1"/>
        <v>0</v>
      </c>
      <c r="J20" s="17" t="s">
        <v>28</v>
      </c>
    </row>
    <row r="21" spans="1:10" s="19" customFormat="1" ht="89.25" customHeight="1" x14ac:dyDescent="0.25">
      <c r="A21" s="14" t="s">
        <v>31</v>
      </c>
      <c r="B21" s="15" t="s">
        <v>32</v>
      </c>
      <c r="C21" s="16" t="s">
        <v>27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 t="s">
        <v>28</v>
      </c>
    </row>
    <row r="22" spans="1:10" s="19" customFormat="1" ht="55.5" customHeight="1" x14ac:dyDescent="0.25">
      <c r="A22" s="14" t="s">
        <v>33</v>
      </c>
      <c r="B22" s="15" t="s">
        <v>34</v>
      </c>
      <c r="C22" s="16" t="s">
        <v>27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 t="s">
        <v>28</v>
      </c>
    </row>
    <row r="23" spans="1:10" s="19" customFormat="1" ht="55.5" customHeight="1" x14ac:dyDescent="0.25">
      <c r="A23" s="14" t="s">
        <v>35</v>
      </c>
      <c r="B23" s="15" t="s">
        <v>34</v>
      </c>
      <c r="C23" s="16" t="s">
        <v>27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 t="s">
        <v>28</v>
      </c>
    </row>
    <row r="24" spans="1:10" s="19" customFormat="1" ht="55.5" customHeight="1" x14ac:dyDescent="0.25">
      <c r="A24" s="14" t="s">
        <v>36</v>
      </c>
      <c r="B24" s="15" t="s">
        <v>37</v>
      </c>
      <c r="C24" s="16" t="s">
        <v>27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 t="s">
        <v>28</v>
      </c>
    </row>
    <row r="25" spans="1:10" s="19" customFormat="1" ht="55.5" customHeight="1" x14ac:dyDescent="0.25">
      <c r="A25" s="14" t="s">
        <v>38</v>
      </c>
      <c r="B25" s="15" t="s">
        <v>39</v>
      </c>
      <c r="C25" s="16" t="s">
        <v>27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 t="s">
        <v>28</v>
      </c>
    </row>
    <row r="26" spans="1:10" s="19" customFormat="1" ht="55.5" customHeight="1" x14ac:dyDescent="0.25">
      <c r="A26" s="14" t="s">
        <v>40</v>
      </c>
      <c r="B26" s="15" t="s">
        <v>34</v>
      </c>
      <c r="C26" s="16" t="s">
        <v>27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 t="s">
        <v>28</v>
      </c>
    </row>
    <row r="27" spans="1:10" s="19" customFormat="1" ht="55.5" customHeight="1" x14ac:dyDescent="0.25">
      <c r="A27" s="14" t="s">
        <v>41</v>
      </c>
      <c r="B27" s="15" t="s">
        <v>42</v>
      </c>
      <c r="C27" s="16" t="s">
        <v>27</v>
      </c>
      <c r="D27" s="17">
        <f t="shared" ref="D27:I27" si="2">D28+D29+D30+D31+D32</f>
        <v>0</v>
      </c>
      <c r="E27" s="17">
        <f t="shared" si="2"/>
        <v>0</v>
      </c>
      <c r="F27" s="17">
        <f t="shared" si="2"/>
        <v>0</v>
      </c>
      <c r="G27" s="17">
        <f t="shared" si="2"/>
        <v>0</v>
      </c>
      <c r="H27" s="17">
        <f t="shared" si="2"/>
        <v>0</v>
      </c>
      <c r="I27" s="17">
        <f t="shared" si="2"/>
        <v>0</v>
      </c>
      <c r="J27" s="17" t="s">
        <v>28</v>
      </c>
    </row>
    <row r="28" spans="1:10" s="19" customFormat="1" ht="65.25" customHeight="1" x14ac:dyDescent="0.25">
      <c r="A28" s="14" t="s">
        <v>43</v>
      </c>
      <c r="B28" s="15" t="s">
        <v>44</v>
      </c>
      <c r="C28" s="16" t="s">
        <v>27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 t="s">
        <v>28</v>
      </c>
    </row>
    <row r="29" spans="1:10" s="19" customFormat="1" ht="68.25" customHeight="1" x14ac:dyDescent="0.25">
      <c r="A29" s="14" t="s">
        <v>45</v>
      </c>
      <c r="B29" s="15" t="s">
        <v>46</v>
      </c>
      <c r="C29" s="16" t="s">
        <v>27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 t="s">
        <v>28</v>
      </c>
    </row>
    <row r="30" spans="1:10" s="19" customFormat="1" ht="55.5" customHeight="1" x14ac:dyDescent="0.25">
      <c r="A30" s="14" t="s">
        <v>47</v>
      </c>
      <c r="B30" s="15" t="s">
        <v>48</v>
      </c>
      <c r="C30" s="16" t="s">
        <v>27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 t="s">
        <v>28</v>
      </c>
    </row>
    <row r="31" spans="1:10" s="19" customFormat="1" ht="76.5" customHeight="1" x14ac:dyDescent="0.25">
      <c r="A31" s="14" t="s">
        <v>49</v>
      </c>
      <c r="B31" s="15" t="s">
        <v>50</v>
      </c>
      <c r="C31" s="16" t="s">
        <v>27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 t="s">
        <v>28</v>
      </c>
    </row>
    <row r="32" spans="1:10" s="19" customFormat="1" ht="76.5" customHeight="1" x14ac:dyDescent="0.25">
      <c r="A32" s="14" t="s">
        <v>51</v>
      </c>
      <c r="B32" s="15" t="s">
        <v>52</v>
      </c>
      <c r="C32" s="16" t="s">
        <v>27</v>
      </c>
      <c r="D32" s="17">
        <f>D33</f>
        <v>0</v>
      </c>
      <c r="E32" s="17">
        <f t="shared" ref="E32:I32" si="3">E33</f>
        <v>0</v>
      </c>
      <c r="F32" s="17">
        <f t="shared" si="3"/>
        <v>0</v>
      </c>
      <c r="G32" s="17">
        <f t="shared" si="3"/>
        <v>0</v>
      </c>
      <c r="H32" s="17">
        <f t="shared" si="3"/>
        <v>0</v>
      </c>
      <c r="I32" s="17">
        <f t="shared" si="3"/>
        <v>0</v>
      </c>
      <c r="J32" s="17" t="s">
        <v>28</v>
      </c>
    </row>
    <row r="33" spans="1:10" ht="55.5" customHeight="1" x14ac:dyDescent="0.25">
      <c r="A33" s="20" t="s">
        <v>51</v>
      </c>
      <c r="B33" s="21" t="s">
        <v>53</v>
      </c>
      <c r="C33" s="22" t="s">
        <v>54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 t="s">
        <v>55</v>
      </c>
    </row>
    <row r="34" spans="1:10" s="19" customFormat="1" ht="55.5" customHeight="1" x14ac:dyDescent="0.25">
      <c r="A34" s="14" t="s">
        <v>56</v>
      </c>
      <c r="B34" s="15" t="s">
        <v>57</v>
      </c>
      <c r="C34" s="16" t="s">
        <v>27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 t="s">
        <v>28</v>
      </c>
    </row>
    <row r="35" spans="1:10" s="19" customFormat="1" ht="55.5" customHeight="1" x14ac:dyDescent="0.25">
      <c r="A35" s="14" t="s">
        <v>58</v>
      </c>
      <c r="B35" s="15" t="s">
        <v>59</v>
      </c>
      <c r="C35" s="16" t="s">
        <v>27</v>
      </c>
      <c r="D35" s="17">
        <f t="shared" ref="D35:I35" si="4">D36+D40+D37+D39</f>
        <v>0</v>
      </c>
      <c r="E35" s="17">
        <f t="shared" si="4"/>
        <v>0</v>
      </c>
      <c r="F35" s="17">
        <f t="shared" si="4"/>
        <v>3050</v>
      </c>
      <c r="G35" s="17">
        <f t="shared" si="4"/>
        <v>0</v>
      </c>
      <c r="H35" s="17">
        <f t="shared" si="4"/>
        <v>0</v>
      </c>
      <c r="I35" s="17">
        <f t="shared" si="4"/>
        <v>0</v>
      </c>
      <c r="J35" s="17" t="s">
        <v>28</v>
      </c>
    </row>
    <row r="36" spans="1:10" s="19" customFormat="1" ht="55.5" customHeight="1" x14ac:dyDescent="0.25">
      <c r="A36" s="14" t="s">
        <v>60</v>
      </c>
      <c r="B36" s="15" t="s">
        <v>61</v>
      </c>
      <c r="C36" s="16" t="s">
        <v>27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 t="s">
        <v>28</v>
      </c>
    </row>
    <row r="37" spans="1:10" s="19" customFormat="1" ht="55.5" customHeight="1" x14ac:dyDescent="0.25">
      <c r="A37" s="14" t="s">
        <v>62</v>
      </c>
      <c r="B37" s="15" t="s">
        <v>63</v>
      </c>
      <c r="C37" s="16" t="s">
        <v>27</v>
      </c>
      <c r="D37" s="17">
        <f>SUM(D38:D38)</f>
        <v>0</v>
      </c>
      <c r="E37" s="17">
        <f t="shared" ref="E37:I37" si="5">SUM(E38:E38)</f>
        <v>0</v>
      </c>
      <c r="F37" s="17">
        <f t="shared" si="5"/>
        <v>3050</v>
      </c>
      <c r="G37" s="17">
        <f t="shared" si="5"/>
        <v>0</v>
      </c>
      <c r="H37" s="17">
        <f t="shared" si="5"/>
        <v>0</v>
      </c>
      <c r="I37" s="17">
        <f t="shared" si="5"/>
        <v>0</v>
      </c>
      <c r="J37" s="17" t="s">
        <v>28</v>
      </c>
    </row>
    <row r="38" spans="1:10" ht="55.5" customHeight="1" x14ac:dyDescent="0.25">
      <c r="A38" s="20" t="s">
        <v>62</v>
      </c>
      <c r="B38" s="21" t="s">
        <v>64</v>
      </c>
      <c r="C38" s="22" t="s">
        <v>65</v>
      </c>
      <c r="D38" s="23">
        <v>0</v>
      </c>
      <c r="E38" s="23">
        <v>0</v>
      </c>
      <c r="F38" s="23">
        <v>3050</v>
      </c>
      <c r="G38" s="23">
        <v>0</v>
      </c>
      <c r="H38" s="23">
        <v>0</v>
      </c>
      <c r="I38" s="23">
        <v>0</v>
      </c>
      <c r="J38" s="23" t="s">
        <v>66</v>
      </c>
    </row>
    <row r="39" spans="1:10" s="19" customFormat="1" ht="55.5" customHeight="1" x14ac:dyDescent="0.25">
      <c r="A39" s="14" t="s">
        <v>67</v>
      </c>
      <c r="B39" s="15" t="s">
        <v>68</v>
      </c>
      <c r="C39" s="16" t="s">
        <v>27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 t="s">
        <v>28</v>
      </c>
    </row>
    <row r="40" spans="1:10" s="19" customFormat="1" ht="55.5" customHeight="1" x14ac:dyDescent="0.25">
      <c r="A40" s="14" t="s">
        <v>69</v>
      </c>
      <c r="B40" s="15" t="s">
        <v>70</v>
      </c>
      <c r="C40" s="16" t="s">
        <v>27</v>
      </c>
      <c r="D40" s="17">
        <f t="shared" ref="D40:I40" si="6">SUM(D41:D42)</f>
        <v>0</v>
      </c>
      <c r="E40" s="17">
        <f t="shared" si="6"/>
        <v>0</v>
      </c>
      <c r="F40" s="17">
        <f t="shared" si="6"/>
        <v>0</v>
      </c>
      <c r="G40" s="17">
        <f t="shared" si="6"/>
        <v>0</v>
      </c>
      <c r="H40" s="17">
        <f t="shared" si="6"/>
        <v>0</v>
      </c>
      <c r="I40" s="17">
        <f t="shared" si="6"/>
        <v>0</v>
      </c>
      <c r="J40" s="17" t="s">
        <v>28</v>
      </c>
    </row>
    <row r="41" spans="1:10" ht="55.5" customHeight="1" x14ac:dyDescent="0.25">
      <c r="A41" s="20" t="s">
        <v>69</v>
      </c>
      <c r="B41" s="21" t="s">
        <v>71</v>
      </c>
      <c r="C41" s="24" t="s">
        <v>72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 t="s">
        <v>55</v>
      </c>
    </row>
    <row r="42" spans="1:10" ht="55.5" customHeight="1" x14ac:dyDescent="0.25">
      <c r="A42" s="20" t="s">
        <v>69</v>
      </c>
      <c r="B42" s="21" t="s">
        <v>73</v>
      </c>
      <c r="C42" s="22" t="s">
        <v>74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 t="s">
        <v>55</v>
      </c>
    </row>
    <row r="43" spans="1:10" s="19" customFormat="1" ht="55.5" customHeight="1" x14ac:dyDescent="0.25">
      <c r="A43" s="14" t="s">
        <v>75</v>
      </c>
      <c r="B43" s="15" t="s">
        <v>76</v>
      </c>
      <c r="C43" s="16" t="s">
        <v>27</v>
      </c>
      <c r="D43" s="17">
        <f t="shared" ref="D43:I43" si="7">D44+D47+D45+D46</f>
        <v>0</v>
      </c>
      <c r="E43" s="17">
        <f t="shared" si="7"/>
        <v>0</v>
      </c>
      <c r="F43" s="17">
        <f t="shared" si="7"/>
        <v>0</v>
      </c>
      <c r="G43" s="17">
        <f t="shared" si="7"/>
        <v>3460</v>
      </c>
      <c r="H43" s="17">
        <f t="shared" si="7"/>
        <v>0</v>
      </c>
      <c r="I43" s="17">
        <f t="shared" si="7"/>
        <v>0</v>
      </c>
      <c r="J43" s="17" t="s">
        <v>28</v>
      </c>
    </row>
    <row r="44" spans="1:10" s="19" customFormat="1" ht="55.5" customHeight="1" x14ac:dyDescent="0.25">
      <c r="A44" s="14" t="s">
        <v>77</v>
      </c>
      <c r="B44" s="15" t="s">
        <v>78</v>
      </c>
      <c r="C44" s="16" t="s">
        <v>27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 t="s">
        <v>28</v>
      </c>
    </row>
    <row r="45" spans="1:10" s="19" customFormat="1" ht="55.5" customHeight="1" x14ac:dyDescent="0.25">
      <c r="A45" s="14" t="s">
        <v>79</v>
      </c>
      <c r="B45" s="15" t="s">
        <v>80</v>
      </c>
      <c r="C45" s="16" t="s">
        <v>27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 t="s">
        <v>28</v>
      </c>
    </row>
    <row r="46" spans="1:10" s="19" customFormat="1" ht="55.5" customHeight="1" x14ac:dyDescent="0.25">
      <c r="A46" s="14" t="s">
        <v>81</v>
      </c>
      <c r="B46" s="15" t="s">
        <v>82</v>
      </c>
      <c r="C46" s="16" t="s">
        <v>27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 t="s">
        <v>28</v>
      </c>
    </row>
    <row r="47" spans="1:10" s="19" customFormat="1" ht="55.5" customHeight="1" x14ac:dyDescent="0.25">
      <c r="A47" s="14" t="s">
        <v>83</v>
      </c>
      <c r="B47" s="15" t="s">
        <v>84</v>
      </c>
      <c r="C47" s="16" t="s">
        <v>27</v>
      </c>
      <c r="D47" s="17">
        <f t="shared" ref="D47:I47" si="8">SUM(D48:D53)</f>
        <v>0</v>
      </c>
      <c r="E47" s="17">
        <f t="shared" si="8"/>
        <v>0</v>
      </c>
      <c r="F47" s="17">
        <f t="shared" si="8"/>
        <v>0</v>
      </c>
      <c r="G47" s="17">
        <f t="shared" si="8"/>
        <v>3460</v>
      </c>
      <c r="H47" s="17">
        <f t="shared" si="8"/>
        <v>0</v>
      </c>
      <c r="I47" s="17">
        <f t="shared" si="8"/>
        <v>0</v>
      </c>
      <c r="J47" s="17" t="s">
        <v>28</v>
      </c>
    </row>
    <row r="48" spans="1:10" ht="55.5" customHeight="1" x14ac:dyDescent="0.25">
      <c r="A48" s="20" t="s">
        <v>83</v>
      </c>
      <c r="B48" s="25" t="s">
        <v>85</v>
      </c>
      <c r="C48" s="22" t="s">
        <v>86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 t="s">
        <v>55</v>
      </c>
    </row>
    <row r="49" spans="1:10" ht="55.5" customHeight="1" x14ac:dyDescent="0.25">
      <c r="A49" s="20" t="s">
        <v>83</v>
      </c>
      <c r="B49" s="21" t="s">
        <v>87</v>
      </c>
      <c r="C49" s="22" t="s">
        <v>88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 t="s">
        <v>55</v>
      </c>
    </row>
    <row r="50" spans="1:10" ht="55.5" customHeight="1" x14ac:dyDescent="0.25">
      <c r="A50" s="20" t="s">
        <v>83</v>
      </c>
      <c r="B50" s="21" t="s">
        <v>89</v>
      </c>
      <c r="C50" s="22" t="s">
        <v>90</v>
      </c>
      <c r="D50" s="23">
        <v>0</v>
      </c>
      <c r="E50" s="23">
        <v>0</v>
      </c>
      <c r="F50" s="23">
        <v>0</v>
      </c>
      <c r="G50" s="23">
        <v>3460</v>
      </c>
      <c r="H50" s="23">
        <v>0</v>
      </c>
      <c r="I50" s="23">
        <v>0</v>
      </c>
      <c r="J50" s="23" t="s">
        <v>66</v>
      </c>
    </row>
    <row r="51" spans="1:10" ht="55.5" customHeight="1" x14ac:dyDescent="0.25">
      <c r="A51" s="20" t="s">
        <v>83</v>
      </c>
      <c r="B51" s="21" t="s">
        <v>91</v>
      </c>
      <c r="C51" s="22" t="s">
        <v>92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 t="s">
        <v>55</v>
      </c>
    </row>
    <row r="52" spans="1:10" ht="55.5" customHeight="1" x14ac:dyDescent="0.25">
      <c r="A52" s="20" t="s">
        <v>83</v>
      </c>
      <c r="B52" s="25" t="s">
        <v>93</v>
      </c>
      <c r="C52" s="22" t="s">
        <v>94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 t="s">
        <v>55</v>
      </c>
    </row>
    <row r="53" spans="1:10" ht="55.5" customHeight="1" x14ac:dyDescent="0.25">
      <c r="A53" s="20" t="s">
        <v>83</v>
      </c>
      <c r="B53" s="25" t="s">
        <v>95</v>
      </c>
      <c r="C53" s="22" t="s">
        <v>96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 t="s">
        <v>55</v>
      </c>
    </row>
    <row r="54" spans="1:10" s="19" customFormat="1" ht="55.5" customHeight="1" x14ac:dyDescent="0.25">
      <c r="A54" s="14" t="s">
        <v>98</v>
      </c>
      <c r="B54" s="26" t="s">
        <v>99</v>
      </c>
      <c r="C54" s="16" t="s">
        <v>27</v>
      </c>
      <c r="D54" s="17">
        <f t="shared" ref="D54:I54" si="9">D55</f>
        <v>0</v>
      </c>
      <c r="E54" s="17">
        <f t="shared" si="9"/>
        <v>0</v>
      </c>
      <c r="F54" s="17">
        <f t="shared" si="9"/>
        <v>0</v>
      </c>
      <c r="G54" s="17">
        <f t="shared" si="9"/>
        <v>0</v>
      </c>
      <c r="H54" s="17">
        <f t="shared" si="9"/>
        <v>0</v>
      </c>
      <c r="I54" s="17">
        <f t="shared" si="9"/>
        <v>0</v>
      </c>
      <c r="J54" s="17" t="s">
        <v>28</v>
      </c>
    </row>
    <row r="55" spans="1:10" s="19" customFormat="1" ht="55.5" customHeight="1" x14ac:dyDescent="0.25">
      <c r="A55" s="27" t="s">
        <v>100</v>
      </c>
      <c r="B55" s="15" t="s">
        <v>101</v>
      </c>
      <c r="C55" s="28" t="s">
        <v>27</v>
      </c>
      <c r="D55" s="17">
        <f t="shared" ref="D55:I58" si="10">D56+D57</f>
        <v>0</v>
      </c>
      <c r="E55" s="17">
        <f t="shared" si="10"/>
        <v>0</v>
      </c>
      <c r="F55" s="17">
        <f t="shared" si="10"/>
        <v>0</v>
      </c>
      <c r="G55" s="17">
        <f t="shared" si="10"/>
        <v>0</v>
      </c>
      <c r="H55" s="17">
        <f t="shared" si="10"/>
        <v>0</v>
      </c>
      <c r="I55" s="17">
        <f t="shared" si="10"/>
        <v>0</v>
      </c>
      <c r="J55" s="17" t="s">
        <v>28</v>
      </c>
    </row>
    <row r="56" spans="1:10" s="19" customFormat="1" ht="55.5" customHeight="1" x14ac:dyDescent="0.25">
      <c r="A56" s="27" t="s">
        <v>102</v>
      </c>
      <c r="B56" s="15" t="s">
        <v>103</v>
      </c>
      <c r="C56" s="28" t="s">
        <v>27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 t="s">
        <v>28</v>
      </c>
    </row>
    <row r="57" spans="1:10" s="19" customFormat="1" ht="55.5" customHeight="1" x14ac:dyDescent="0.25">
      <c r="A57" s="27" t="s">
        <v>104</v>
      </c>
      <c r="B57" s="15" t="s">
        <v>105</v>
      </c>
      <c r="C57" s="28" t="s">
        <v>27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 t="s">
        <v>28</v>
      </c>
    </row>
    <row r="58" spans="1:10" s="19" customFormat="1" ht="55.5" customHeight="1" x14ac:dyDescent="0.25">
      <c r="A58" s="27" t="s">
        <v>106</v>
      </c>
      <c r="B58" s="15" t="s">
        <v>101</v>
      </c>
      <c r="C58" s="28" t="s">
        <v>27</v>
      </c>
      <c r="D58" s="17">
        <f t="shared" si="10"/>
        <v>0</v>
      </c>
      <c r="E58" s="17">
        <f t="shared" si="10"/>
        <v>0</v>
      </c>
      <c r="F58" s="17">
        <f t="shared" si="10"/>
        <v>0</v>
      </c>
      <c r="G58" s="17">
        <f t="shared" si="10"/>
        <v>0</v>
      </c>
      <c r="H58" s="17">
        <f t="shared" si="10"/>
        <v>0</v>
      </c>
      <c r="I58" s="17">
        <f t="shared" si="10"/>
        <v>0</v>
      </c>
      <c r="J58" s="17" t="s">
        <v>28</v>
      </c>
    </row>
    <row r="59" spans="1:10" s="19" customFormat="1" ht="55.5" customHeight="1" x14ac:dyDescent="0.25">
      <c r="A59" s="27" t="s">
        <v>107</v>
      </c>
      <c r="B59" s="15" t="s">
        <v>103</v>
      </c>
      <c r="C59" s="28" t="s">
        <v>27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 t="s">
        <v>28</v>
      </c>
    </row>
    <row r="60" spans="1:10" s="19" customFormat="1" ht="55.5" customHeight="1" x14ac:dyDescent="0.25">
      <c r="A60" s="27" t="s">
        <v>108</v>
      </c>
      <c r="B60" s="15" t="s">
        <v>105</v>
      </c>
      <c r="C60" s="28" t="s">
        <v>27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 t="s">
        <v>28</v>
      </c>
    </row>
    <row r="61" spans="1:10" s="19" customFormat="1" ht="55.5" customHeight="1" x14ac:dyDescent="0.25">
      <c r="A61" s="14" t="s">
        <v>109</v>
      </c>
      <c r="B61" s="15" t="s">
        <v>110</v>
      </c>
      <c r="C61" s="28" t="s">
        <v>27</v>
      </c>
      <c r="D61" s="17">
        <f t="shared" ref="D61:I61" si="11">D62+D63+D64+D65</f>
        <v>0</v>
      </c>
      <c r="E61" s="17">
        <f t="shared" si="11"/>
        <v>0</v>
      </c>
      <c r="F61" s="17">
        <f t="shared" si="11"/>
        <v>0</v>
      </c>
      <c r="G61" s="17">
        <f t="shared" si="11"/>
        <v>0</v>
      </c>
      <c r="H61" s="17">
        <f t="shared" si="11"/>
        <v>0</v>
      </c>
      <c r="I61" s="17">
        <f t="shared" si="11"/>
        <v>0</v>
      </c>
      <c r="J61" s="17" t="s">
        <v>28</v>
      </c>
    </row>
    <row r="62" spans="1:10" s="19" customFormat="1" ht="55.5" customHeight="1" x14ac:dyDescent="0.25">
      <c r="A62" s="14" t="s">
        <v>111</v>
      </c>
      <c r="B62" s="15" t="s">
        <v>112</v>
      </c>
      <c r="C62" s="28" t="s">
        <v>27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 t="s">
        <v>28</v>
      </c>
    </row>
    <row r="63" spans="1:10" s="19" customFormat="1" ht="55.5" customHeight="1" x14ac:dyDescent="0.25">
      <c r="A63" s="14" t="s">
        <v>113</v>
      </c>
      <c r="B63" s="15" t="s">
        <v>114</v>
      </c>
      <c r="C63" s="28" t="s">
        <v>27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 t="s">
        <v>28</v>
      </c>
    </row>
    <row r="64" spans="1:10" s="19" customFormat="1" ht="55.5" customHeight="1" x14ac:dyDescent="0.25">
      <c r="A64" s="14" t="s">
        <v>115</v>
      </c>
      <c r="B64" s="15" t="s">
        <v>116</v>
      </c>
      <c r="C64" s="28" t="s">
        <v>27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 t="s">
        <v>28</v>
      </c>
    </row>
    <row r="65" spans="1:10" s="19" customFormat="1" ht="55.5" customHeight="1" x14ac:dyDescent="0.25">
      <c r="A65" s="14" t="s">
        <v>117</v>
      </c>
      <c r="B65" s="15" t="s">
        <v>118</v>
      </c>
      <c r="C65" s="28" t="s">
        <v>27</v>
      </c>
      <c r="D65" s="17">
        <f>SUM(D66:D67)</f>
        <v>0</v>
      </c>
      <c r="E65" s="17">
        <f t="shared" ref="E65:I65" si="12">SUM(E66:E67)</f>
        <v>0</v>
      </c>
      <c r="F65" s="17">
        <f t="shared" si="12"/>
        <v>0</v>
      </c>
      <c r="G65" s="17">
        <f t="shared" si="12"/>
        <v>0</v>
      </c>
      <c r="H65" s="17">
        <f t="shared" si="12"/>
        <v>0</v>
      </c>
      <c r="I65" s="17">
        <f t="shared" si="12"/>
        <v>0</v>
      </c>
      <c r="J65" s="17" t="s">
        <v>28</v>
      </c>
    </row>
    <row r="66" spans="1:10" ht="55.5" customHeight="1" x14ac:dyDescent="0.25">
      <c r="A66" s="20" t="s">
        <v>117</v>
      </c>
      <c r="B66" s="25" t="s">
        <v>119</v>
      </c>
      <c r="C66" s="29" t="s">
        <v>120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 t="s">
        <v>55</v>
      </c>
    </row>
    <row r="67" spans="1:10" ht="55.5" customHeight="1" x14ac:dyDescent="0.25">
      <c r="A67" s="20" t="s">
        <v>117</v>
      </c>
      <c r="B67" s="25" t="s">
        <v>121</v>
      </c>
      <c r="C67" s="29" t="s">
        <v>122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 t="s">
        <v>55</v>
      </c>
    </row>
    <row r="68" spans="1:10" s="19" customFormat="1" ht="55.5" customHeight="1" x14ac:dyDescent="0.25">
      <c r="A68" s="14" t="s">
        <v>123</v>
      </c>
      <c r="B68" s="26" t="s">
        <v>124</v>
      </c>
      <c r="C68" s="30" t="s">
        <v>27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 t="s">
        <v>28</v>
      </c>
    </row>
    <row r="69" spans="1:10" s="19" customFormat="1" ht="55.5" customHeight="1" x14ac:dyDescent="0.25">
      <c r="A69" s="14" t="s">
        <v>125</v>
      </c>
      <c r="B69" s="26" t="s">
        <v>126</v>
      </c>
      <c r="C69" s="28" t="s">
        <v>27</v>
      </c>
      <c r="D69" s="17">
        <f>SUM(D70:D78)</f>
        <v>0</v>
      </c>
      <c r="E69" s="17">
        <f t="shared" ref="E69:I69" si="13">SUM(E70:E78)</f>
        <v>0</v>
      </c>
      <c r="F69" s="17">
        <f t="shared" si="13"/>
        <v>0</v>
      </c>
      <c r="G69" s="17">
        <f t="shared" si="13"/>
        <v>0</v>
      </c>
      <c r="H69" s="17">
        <f t="shared" si="13"/>
        <v>0</v>
      </c>
      <c r="I69" s="17">
        <f t="shared" si="13"/>
        <v>0</v>
      </c>
      <c r="J69" s="17" t="s">
        <v>28</v>
      </c>
    </row>
    <row r="70" spans="1:10" ht="55.5" customHeight="1" x14ac:dyDescent="0.25">
      <c r="A70" s="31" t="s">
        <v>125</v>
      </c>
      <c r="B70" s="25" t="s">
        <v>144</v>
      </c>
      <c r="C70" s="22" t="s">
        <v>97</v>
      </c>
      <c r="D70" s="23">
        <v>0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 t="s">
        <v>55</v>
      </c>
    </row>
    <row r="71" spans="1:10" ht="55.5" customHeight="1" x14ac:dyDescent="0.25">
      <c r="A71" s="31" t="s">
        <v>125</v>
      </c>
      <c r="B71" s="32" t="s">
        <v>127</v>
      </c>
      <c r="C71" s="33" t="s">
        <v>128</v>
      </c>
      <c r="D71" s="23">
        <v>0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 t="s">
        <v>55</v>
      </c>
    </row>
    <row r="72" spans="1:10" ht="55.5" customHeight="1" x14ac:dyDescent="0.25">
      <c r="A72" s="31" t="s">
        <v>125</v>
      </c>
      <c r="B72" s="32" t="s">
        <v>129</v>
      </c>
      <c r="C72" s="33" t="s">
        <v>130</v>
      </c>
      <c r="D72" s="23">
        <v>0</v>
      </c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 t="s">
        <v>55</v>
      </c>
    </row>
    <row r="73" spans="1:10" ht="55.5" customHeight="1" x14ac:dyDescent="0.25">
      <c r="A73" s="31" t="s">
        <v>125</v>
      </c>
      <c r="B73" s="32" t="s">
        <v>131</v>
      </c>
      <c r="C73" s="33" t="s">
        <v>132</v>
      </c>
      <c r="D73" s="23">
        <v>0</v>
      </c>
      <c r="E73" s="23">
        <v>0</v>
      </c>
      <c r="F73" s="23">
        <v>0</v>
      </c>
      <c r="G73" s="23">
        <v>0</v>
      </c>
      <c r="H73" s="23">
        <v>0</v>
      </c>
      <c r="I73" s="23">
        <v>0</v>
      </c>
      <c r="J73" s="23" t="s">
        <v>55</v>
      </c>
    </row>
    <row r="74" spans="1:10" ht="55.5" customHeight="1" x14ac:dyDescent="0.25">
      <c r="A74" s="31" t="s">
        <v>125</v>
      </c>
      <c r="B74" s="32" t="s">
        <v>133</v>
      </c>
      <c r="C74" s="33" t="s">
        <v>134</v>
      </c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 t="s">
        <v>55</v>
      </c>
    </row>
    <row r="75" spans="1:10" ht="55.5" customHeight="1" x14ac:dyDescent="0.25">
      <c r="A75" s="31" t="s">
        <v>125</v>
      </c>
      <c r="B75" s="32" t="s">
        <v>135</v>
      </c>
      <c r="C75" s="33" t="s">
        <v>136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 t="s">
        <v>55</v>
      </c>
    </row>
    <row r="76" spans="1:10" ht="55.5" customHeight="1" x14ac:dyDescent="0.25">
      <c r="A76" s="31" t="s">
        <v>125</v>
      </c>
      <c r="B76" s="32" t="s">
        <v>137</v>
      </c>
      <c r="C76" s="33" t="s">
        <v>138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 t="s">
        <v>55</v>
      </c>
    </row>
    <row r="77" spans="1:10" ht="55.5" customHeight="1" x14ac:dyDescent="0.25">
      <c r="A77" s="31" t="s">
        <v>125</v>
      </c>
      <c r="B77" s="32" t="s">
        <v>139</v>
      </c>
      <c r="C77" s="33" t="s">
        <v>140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 t="s">
        <v>55</v>
      </c>
    </row>
    <row r="78" spans="1:10" ht="55.5" customHeight="1" x14ac:dyDescent="0.25">
      <c r="A78" s="31" t="s">
        <v>125</v>
      </c>
      <c r="B78" s="32" t="s">
        <v>141</v>
      </c>
      <c r="C78" s="33" t="s">
        <v>142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 t="s">
        <v>55</v>
      </c>
    </row>
  </sheetData>
  <autoFilter ref="A18:J78"/>
  <mergeCells count="14">
    <mergeCell ref="A4:J4"/>
    <mergeCell ref="A6:J6"/>
    <mergeCell ref="A7:J7"/>
    <mergeCell ref="A9:J9"/>
    <mergeCell ref="A11:J11"/>
    <mergeCell ref="A12:J12"/>
    <mergeCell ref="A13:J13"/>
    <mergeCell ref="A15:A17"/>
    <mergeCell ref="B15:B17"/>
    <mergeCell ref="C15:C17"/>
    <mergeCell ref="D15:I15"/>
    <mergeCell ref="J15:J17"/>
    <mergeCell ref="D16:G16"/>
    <mergeCell ref="H16:I16"/>
  </mergeCells>
  <conditionalFormatting sqref="B71:B78">
    <cfRule type="duplicateValues" dxfId="0" priority="7"/>
  </conditionalFormatting>
  <pageMargins left="0.7" right="0.7" top="0.75" bottom="0.75" header="0.3" footer="0.3"/>
  <pageSetup paperSize="9" scale="21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ЕАО</vt:lpstr>
      <vt:lpstr>'8 ЕАО'!Область_печати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Ли Тамара Константиновна</cp:lastModifiedBy>
  <cp:revision>1</cp:revision>
  <dcterms:created xsi:type="dcterms:W3CDTF">2006-09-16T00:00:00Z</dcterms:created>
  <dcterms:modified xsi:type="dcterms:W3CDTF">2024-05-21T06:49:10Z</dcterms:modified>
</cp:coreProperties>
</file>