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1"/>
  </bookViews>
  <sheets>
    <sheet name="02-01-01 ТХ - Расчет общей потр" sheetId="1" state="visible" r:id="rId1"/>
    <sheet name="02-01-02 АТХ - Расчет общей пот" sheetId="2" state="visible" r:id="rId2"/>
  </sheets>
  <definedNames>
    <definedName name="_xlnm.Print_Area" localSheetId="0">'02-01-01 ТХ - Расчет общей потр'!$A:$E</definedName>
    <definedName name="Print_Titles" localSheetId="0">'02-01-01 ТХ - Расчет общей потр'!$8:$8</definedName>
    <definedName name="_xlnm.Print_Area" localSheetId="1">'02-01-02 АТХ - Расчет общей пот'!$A:$E</definedName>
    <definedName name="Print_Titles" localSheetId="1">'02-01-02 АТХ - Расчет общей пот'!$8:$8</definedName>
  </definedNames>
  <calcPr calcMode="auto" refMode="A1" iterateCount="1"/>
</workbook>
</file>

<file path=xl/sharedStrings.xml><?xml version="1.0" encoding="utf-8"?>
<sst xmlns="http://schemas.openxmlformats.org/spreadsheetml/2006/main" count="191" uniqueCount="191">
  <si>
    <t xml:space="preserve">Ведомость поставки Подрядчика</t>
  </si>
  <si>
    <t>Стройка</t>
  </si>
  <si>
    <t xml:space="preserve">Устройство резервных трубопроводов водорода и азота от электролизной установки до генераторов ТГ-1, ТГ-2, ТГ-3 Нерюнгринской ГРЭС, с модернизацией газовых постов турбогенераторов</t>
  </si>
  <si>
    <t>Объект</t>
  </si>
  <si>
    <t xml:space="preserve">Резервный трубопровод водорода</t>
  </si>
  <si>
    <t xml:space="preserve">Смета № 02-01-01</t>
  </si>
  <si>
    <t xml:space="preserve">технологию производства.</t>
  </si>
  <si>
    <t xml:space="preserve">№ п/п</t>
  </si>
  <si>
    <t xml:space="preserve">Код ресурса</t>
  </si>
  <si>
    <t xml:space="preserve">Наименование ресурса</t>
  </si>
  <si>
    <t xml:space="preserve">Ед. изм.</t>
  </si>
  <si>
    <t>Кол.</t>
  </si>
  <si>
    <t xml:space="preserve">Ресурсы подрядчика</t>
  </si>
  <si>
    <t xml:space="preserve">          Материалы</t>
  </si>
  <si>
    <t>01.3.02.08-0001</t>
  </si>
  <si>
    <t xml:space="preserve">Кислород газообразный технический</t>
  </si>
  <si>
    <t>м3</t>
  </si>
  <si>
    <t xml:space="preserve">1 </t>
  </si>
  <si>
    <t>01.3.02.09-0022</t>
  </si>
  <si>
    <t xml:space="preserve">Пропан-бутан смесь техническая</t>
  </si>
  <si>
    <t>кг</t>
  </si>
  <si>
    <t>01.7.03.01-0002</t>
  </si>
  <si>
    <t xml:space="preserve">Вода водопроводная</t>
  </si>
  <si>
    <t>01.7.03.04-0001</t>
  </si>
  <si>
    <t>Электроэнергия</t>
  </si>
  <si>
    <t>кВт-ч</t>
  </si>
  <si>
    <t>01.7.08.04-0003</t>
  </si>
  <si>
    <t xml:space="preserve">Мел природный молотый</t>
  </si>
  <si>
    <t>т</t>
  </si>
  <si>
    <t>01.7.11.04-0052</t>
  </si>
  <si>
    <t xml:space="preserve">Проволока сварочная без покрытия СВ-08Г2С, диаметр 2 мм</t>
  </si>
  <si>
    <t>01.7.11.07-0036</t>
  </si>
  <si>
    <t xml:space="preserve">Электроды сварочные для сварки низколегированных и углеродистых сталей Э46, диаметр 4 мм</t>
  </si>
  <si>
    <t>01.7.11.07-0041</t>
  </si>
  <si>
    <t xml:space="preserve">Электроды сварочные для сварки низколегированных и углеродистых сталей Э55, диаметр 4 мм</t>
  </si>
  <si>
    <t>01.7.11.07-0054</t>
  </si>
  <si>
    <t xml:space="preserve">Электроды сварочные для сварки низколегированных и углеродистых сталей АНО-6, Э42, диаметр 6 мм</t>
  </si>
  <si>
    <t>01.7.11.07-0165</t>
  </si>
  <si>
    <t xml:space="preserve">Электроды сварочные для сварки низколегированных и углеродистых сталей МР-3, диаметр 3 мм</t>
  </si>
  <si>
    <t>01.7.11.07-0230</t>
  </si>
  <si>
    <t xml:space="preserve">Электроды сварочные для сварки низколегированных и углеродистых сталей УОНИ 13/55, Э50А, диаметр 4-5 мм</t>
  </si>
  <si>
    <t>01.7.15.03-0042</t>
  </si>
  <si>
    <t xml:space="preserve">Болты с гайками и шайбами строительные</t>
  </si>
  <si>
    <t>01.7.15.06-0111</t>
  </si>
  <si>
    <t xml:space="preserve">Гвозди строительные</t>
  </si>
  <si>
    <t>01.7.20.08-0071</t>
  </si>
  <si>
    <t xml:space="preserve">Канат пеньковый тросовой свивки, пропитанный, диаметр 26 мм</t>
  </si>
  <si>
    <t>01.7.20.08-0122</t>
  </si>
  <si>
    <t xml:space="preserve">Салфетки хлопчатобумажные, размеры 400х400 мм, поверхностная плотность от 105 до 130 г/м2</t>
  </si>
  <si>
    <t>м2</t>
  </si>
  <si>
    <t>07.2.07.12-0001</t>
  </si>
  <si>
    <t xml:space="preserve">Металлоконструкции вспомогательного назначения с преобладанием толстолистовой стали или профильного проката, с отверстиями и без</t>
  </si>
  <si>
    <t>08.1.02.11-0023</t>
  </si>
  <si>
    <t xml:space="preserve">Поковки простые строительные (скобы, закрепы, хомуты), масса до 1,6 кг</t>
  </si>
  <si>
    <t>08.2.02.11-0007</t>
  </si>
  <si>
    <t xml:space="preserve">Канат двойной свивки ТК, конструкции 6х19(1+6+12)+1 о.с., марка В, из оцинкованной по группе Ж проволоки, маркировочная группа 1570-1770 Н/мм2, диаметр 5,5 мм</t>
  </si>
  <si>
    <t xml:space="preserve">10 м</t>
  </si>
  <si>
    <t>08.3.03.06-0002</t>
  </si>
  <si>
    <t xml:space="preserve">Проволока горячекатаная в мотках, диаметр 6,3-6,5 мм</t>
  </si>
  <si>
    <t>08.3.12.06-0011</t>
  </si>
  <si>
    <t xml:space="preserve">Сталь легированная</t>
  </si>
  <si>
    <t>134400-0011</t>
  </si>
  <si>
    <t xml:space="preserve">Труба 25х3 ГОСТ 8734-75</t>
  </si>
  <si>
    <t>14.4.01.19-0003</t>
  </si>
  <si>
    <t xml:space="preserve">Грунтовка ХС-059</t>
  </si>
  <si>
    <t>14.4.02.09-0402</t>
  </si>
  <si>
    <t xml:space="preserve">Краска маркировочная для электротехнических изделий</t>
  </si>
  <si>
    <t>14.5.09.02-0002</t>
  </si>
  <si>
    <t xml:space="preserve">Ксилол нефтяной, марка А</t>
  </si>
  <si>
    <t>14.5.09.07-0030</t>
  </si>
  <si>
    <t xml:space="preserve">Растворитель Р-4</t>
  </si>
  <si>
    <t>14.5.09.11-0102</t>
  </si>
  <si>
    <t>Уайт-спирит</t>
  </si>
  <si>
    <t>25.1.01.04-0031</t>
  </si>
  <si>
    <t xml:space="preserve">Шпала из древесины хвойных пород, непропитанная, для железных дорог широкой колеи, тип I</t>
  </si>
  <si>
    <t>шт</t>
  </si>
  <si>
    <t>ФСБЦ-07.2.07.04-0021</t>
  </si>
  <si>
    <t xml:space="preserve">Конструкции стальные индивидуального изготовления из сортового проката, сталь С355  (хомут 32;блок хомутовый;  ушко; блок подвес с проушиной; заглушка)</t>
  </si>
  <si>
    <t xml:space="preserve">Конструкции стальные индивидуального изготовления из сортового проката, сталь С355 ( блок хомут 57; ушко; блок подвес с проушиной)</t>
  </si>
  <si>
    <t>ФСБЦ-08.3.08.02-0045</t>
  </si>
  <si>
    <t xml:space="preserve">Уголок стальной горячекатаный равнополочный, марки стали Ст3сп, Ст3пс, ширина полок 63-100 мм, толщина полки 4-16 мм размер (75х75 мм)</t>
  </si>
  <si>
    <t>ФСБЦ-23.3.03.02-0011</t>
  </si>
  <si>
    <t xml:space="preserve">Трубы стальные бесшовные горячедеформированные со снятой фаской из стали марок 10, 20, 35, наружный диаметр 25 мм, толщина стенки 2,5 мм (18х2,5)</t>
  </si>
  <si>
    <t>м</t>
  </si>
  <si>
    <t>ФСБЦ-23.3.03.02-0014</t>
  </si>
  <si>
    <t xml:space="preserve">Трубы стальные бесшовные горячедеформированные со снятой фаской из стали марок 10, 20, 35, наружный диаметр 25 мм, толщина стенки 3,5 мм</t>
  </si>
  <si>
    <t>ФСБЦ-23.3.03.02-0017</t>
  </si>
  <si>
    <t xml:space="preserve">Трубы стальные бесшовные горячедеформированные со снятой фаской из стали марок 10, 20, 35, наружный диаметр 32 мм, толщина стенки 2,5 мм</t>
  </si>
  <si>
    <t>ФСБЦ-23.8.04.06-0261</t>
  </si>
  <si>
    <t xml:space="preserve">Отвод 90° из стали марки 12Х18Н10Т с радиусом кривизны R=1,5 Ду на давление до 16 МПа, номинальный диаметр 50 мм, наружный диаметр 57 мм, толщина стенки 4 мм</t>
  </si>
  <si>
    <t>ФСБЦ-25.1.01.04-0031</t>
  </si>
  <si>
    <t xml:space="preserve">Смета № 02-01-02</t>
  </si>
  <si>
    <t xml:space="preserve">автоматизацию технологических процессов.</t>
  </si>
  <si>
    <t>01.3.01.02-0002</t>
  </si>
  <si>
    <t xml:space="preserve">Вазелин технический</t>
  </si>
  <si>
    <t>01.3.01.07-0009</t>
  </si>
  <si>
    <t xml:space="preserve">Спирт этиловый ректификованный технический, сорт I</t>
  </si>
  <si>
    <t>01.3.05.11-0001</t>
  </si>
  <si>
    <t xml:space="preserve">Дихлорэтан технический, сорт I</t>
  </si>
  <si>
    <t>01.3.05.17-0002</t>
  </si>
  <si>
    <t xml:space="preserve">Канифоль сосновая</t>
  </si>
  <si>
    <t>01.7.02.09-0002</t>
  </si>
  <si>
    <t xml:space="preserve">Шпагат бумажный, диаметр 2,5 мм</t>
  </si>
  <si>
    <t>01.7.03.01-0001</t>
  </si>
  <si>
    <t>Вода</t>
  </si>
  <si>
    <t>01.7.06.05-0041</t>
  </si>
  <si>
    <t xml:space="preserve">Ленты изоляционные хлопчатобумажные прорезиненные для электромонтажных и ремонтных работ, цвет черный, ширина 20 мм, толщина 0,35 мм</t>
  </si>
  <si>
    <t>01.7.06.05-0042</t>
  </si>
  <si>
    <t xml:space="preserve">Ленты изоляционные из ПВХ для электромонтажных и ремонтных работ, цвет черный, ширина 19 мм, толщина 0,18 мм</t>
  </si>
  <si>
    <t>01.7.06.07-0002</t>
  </si>
  <si>
    <t xml:space="preserve">Ленты монтажные из пластмассы для бандажирования проводов, скрепляются пластмассовыми кнопками, ширина 10 мм</t>
  </si>
  <si>
    <t>01.7.07.29-0101</t>
  </si>
  <si>
    <t xml:space="preserve">Очес льняной</t>
  </si>
  <si>
    <t>01.7.11.07-0227</t>
  </si>
  <si>
    <t xml:space="preserve">Электроды сварочные для сварки низколегированных и углеродистых сталей УОНИ 13/45, Э42А, диаметр 4-5 мм</t>
  </si>
  <si>
    <t>01.7.15.07-0014</t>
  </si>
  <si>
    <t xml:space="preserve">Дюбели распорные полипропиленовые</t>
  </si>
  <si>
    <t xml:space="preserve">100 шт</t>
  </si>
  <si>
    <t>01.7.19.04-0031</t>
  </si>
  <si>
    <t xml:space="preserve">Прокладки резиновые (пластина техническая прессованная)</t>
  </si>
  <si>
    <t>01.7.20.04-0003</t>
  </si>
  <si>
    <t xml:space="preserve">Нить мешкозашивочная прошивочная полиэфирная из штапельного лавсана (суровая)</t>
  </si>
  <si>
    <t>01.7.20.04-0005</t>
  </si>
  <si>
    <t xml:space="preserve">Нитки швейные армированные</t>
  </si>
  <si>
    <t>07.2.07.04-0007</t>
  </si>
  <si>
    <t xml:space="preserve">Конструкции стальные индивидуального изготовления из сортового проката</t>
  </si>
  <si>
    <t>10.3.02.03-0012</t>
  </si>
  <si>
    <t xml:space="preserve">Припои оловянно-свинцовые бессурьмянистые, марка ПОС40</t>
  </si>
  <si>
    <t>10.3.02.03-0013</t>
  </si>
  <si>
    <t xml:space="preserve">Припои оловянно-свинцовые бессурьмянистые, марка ПОС61</t>
  </si>
  <si>
    <t>14.4.02.04-0142</t>
  </si>
  <si>
    <t xml:space="preserve">Краска масляная МА-0115, мумия, сурик железный</t>
  </si>
  <si>
    <t>14.4.03.03-0002</t>
  </si>
  <si>
    <t xml:space="preserve">Лак битумный БТ-123</t>
  </si>
  <si>
    <t>14.4.03.06-0001</t>
  </si>
  <si>
    <t xml:space="preserve">Лак электроизоляционный МЛ-92</t>
  </si>
  <si>
    <t>14.5.05.01-0012</t>
  </si>
  <si>
    <t xml:space="preserve">Олифа комбинированная для разведения масляных густотертых красок и для внешних работ по деревянным поверхностям</t>
  </si>
  <si>
    <t>20.1.02.14-0001</t>
  </si>
  <si>
    <t xml:space="preserve">Серьга КС-095</t>
  </si>
  <si>
    <t>20.1.02.23-0082</t>
  </si>
  <si>
    <t xml:space="preserve">Перемычки гибкие, тип ПГС-50</t>
  </si>
  <si>
    <t xml:space="preserve">10 шт</t>
  </si>
  <si>
    <t>20.2.09.13-0011</t>
  </si>
  <si>
    <t>Муфты</t>
  </si>
  <si>
    <t>24.3.01.01-0005</t>
  </si>
  <si>
    <t xml:space="preserve">Трубка полихлорвиниловая электромонтажная, толщина стенки 0,6 мм</t>
  </si>
  <si>
    <t>25.2.01.01-0001</t>
  </si>
  <si>
    <t xml:space="preserve">Бирки-оконцеватели маркировочные А671</t>
  </si>
  <si>
    <t>25.2.01.01-0014</t>
  </si>
  <si>
    <t xml:space="preserve">Бирки кабельные маркировочные пластмассовые У136</t>
  </si>
  <si>
    <t>ТЦ_20.1.02.04_77_7702332747_01.06.2024_02_66</t>
  </si>
  <si>
    <t xml:space="preserve">Универсальная винтовая клемма UT 2.5 3044076</t>
  </si>
  <si>
    <t>ТЦ_20.2.03.03_78_7804526950_11.07.2024_02_80</t>
  </si>
  <si>
    <t xml:space="preserve">Консоль DBM основание 200мм одиночная (BBP2120)</t>
  </si>
  <si>
    <t>ТЦ_20.9.02.00_78_7804526950_01.06.2024_02_63</t>
  </si>
  <si>
    <t xml:space="preserve">Разъем Реле РР102 для реле ПР102</t>
  </si>
  <si>
    <t>ТЦ_59.1.21.00_78_7804526950_11.07.2024_02_72</t>
  </si>
  <si>
    <t xml:space="preserve">Кабель контрольный с медными жилами  бронированный  КВБбШв 5х1,5</t>
  </si>
  <si>
    <t>ТЦ_59.1.21.00_78_7804526950_11.07.2024_02_74</t>
  </si>
  <si>
    <t xml:space="preserve">Кабель контрольный с медными жилами  бронированный  КВБбШв 7х1,5</t>
  </si>
  <si>
    <t>ТЦ_59.1.21.00_78_7804526950_11.07.2024_02_77</t>
  </si>
  <si>
    <t xml:space="preserve">Кабель контрольный с медными жилами  бронированный  КВБбШв 14х1,5</t>
  </si>
  <si>
    <t>ФСБЦ-18.5.08.18-0261</t>
  </si>
  <si>
    <t xml:space="preserve">Устройство отборное давления ЗК14   (016-250Л-Ст20)</t>
  </si>
  <si>
    <t>ФСБЦ-20.2.07.03-1099</t>
  </si>
  <si>
    <t xml:space="preserve">Лоток лестничный стальной горячеоцинкованный, размеры 50х200х3000 мм</t>
  </si>
  <si>
    <t>ФСБЦ-20.2.08.01-0003</t>
  </si>
  <si>
    <t xml:space="preserve">DIN-рейки металлические, оцинкованные, размеры 7,5х35х1000 мм</t>
  </si>
  <si>
    <t>ФСБЦ-21.1.08.03-0512</t>
  </si>
  <si>
    <t xml:space="preserve">Кабель контрольный КВВГнг(A)-LS 4х1,5</t>
  </si>
  <si>
    <t xml:space="preserve">1000 м</t>
  </si>
  <si>
    <t>ФСБЦ-21.1.08.03-0517</t>
  </si>
  <si>
    <t xml:space="preserve">Кабель контрольный КВВГнг(A)-LS 5х1,5</t>
  </si>
  <si>
    <t>ФСБЦ-21.1.08.03-0525</t>
  </si>
  <si>
    <t xml:space="preserve">Кабель контрольный КВВГнг(A)-LS 10х1,5</t>
  </si>
  <si>
    <t>ФСБЦ-21.1.08.03-0530</t>
  </si>
  <si>
    <t xml:space="preserve">Кабель контрольный КВВГнг(A)-LS 14х1,5</t>
  </si>
  <si>
    <t>ФСБЦ-21.2.03.05-0045</t>
  </si>
  <si>
    <t xml:space="preserve">Провод силовой установочный с медными жилами ПуВ 1х1,5-450</t>
  </si>
  <si>
    <t>ФСБЦ-23.5.02.02-0029</t>
  </si>
  <si>
    <t xml:space="preserve">Трубы стальные электросварные прямошовные из стали марок Ст2, 10, наружный диаметр 40 мм, толщина стенки 3 мм</t>
  </si>
  <si>
    <t xml:space="preserve">          Оборудование</t>
  </si>
  <si>
    <t>ТЦ_20.3.00.00_78_7804526950_01.06.2024_02_57</t>
  </si>
  <si>
    <t xml:space="preserve">Лампа коммутационная ЛК22-ADDS</t>
  </si>
  <si>
    <t>ТЦ_20.9.02.00_78_7804526950_01.06.2024_02_60</t>
  </si>
  <si>
    <t xml:space="preserve">Реле промежуточное ПР102-3-10-220-АС</t>
  </si>
  <si>
    <t>ТЦ_62.2.01.00_93_9308019434_12.07.2024_02_83</t>
  </si>
  <si>
    <t xml:space="preserve">Пост кнопочный взрывозащищённый ПВК-3</t>
  </si>
  <si>
    <t>ТЦ_62.3.00.00_21_2128000600_16.07.2024_02_91</t>
  </si>
  <si>
    <t xml:space="preserve">Реле тока РТ40/6 УХЛ4 ун.компл. (АРТ. 210400047 01)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</si>
</sst>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0.0000000"/>
    <numFmt numFmtId="161" formatCode="0.0000"/>
    <numFmt numFmtId="162" formatCode="0.000"/>
    <numFmt numFmtId="163" formatCode="0.00000"/>
    <numFmt numFmtId="164" formatCode="0.000000"/>
    <numFmt numFmtId="165" formatCode="0.0"/>
  </numFmts>
  <fonts count="7">
    <font>
      <sz val="11.000000"/>
      <color theme="1"/>
      <name val="Calibri"/>
    </font>
    <font>
      <sz val="8.000000"/>
      <name val="Arial"/>
    </font>
    <font>
      <sz val="11.000000"/>
      <name val="Calibri"/>
    </font>
    <font>
      <b/>
      <sz val="12.000000"/>
      <name val="Arial"/>
    </font>
    <font>
      <b/>
      <sz val="14.000000"/>
      <name val="Arial"/>
    </font>
    <font>
      <sz val="9.000000"/>
      <name val="Arial"/>
    </font>
    <font>
      <b/>
      <sz val="9.000000"/>
      <name val="Arial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8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2" fillId="0" borderId="0" numFmtId="0" xfId="0" applyFont="1" applyProtection="1">
      <protection hidden="0" locked="1"/>
    </xf>
    <xf fontId="3" fillId="0" borderId="0" numFmtId="0" xfId="0" applyFont="1" applyAlignment="1" applyProtection="1">
      <alignment horizontal="center"/>
      <protection hidden="0" locked="1"/>
    </xf>
    <xf fontId="4" fillId="0" borderId="0" numFmtId="0" xfId="0" applyFont="1" applyAlignment="1" applyProtection="1">
      <alignment horizontal="center"/>
      <protection hidden="0" locked="1"/>
    </xf>
    <xf fontId="5" fillId="0" borderId="0" numFmtId="49" xfId="0" applyNumberFormat="1" applyFont="1" applyAlignment="1" applyProtection="1">
      <alignment horizontal="left" vertical="top" wrapText="1"/>
      <protection hidden="0" locked="1"/>
    </xf>
    <xf fontId="5" fillId="0" borderId="0" numFmtId="0" xfId="0" applyFont="1" applyAlignment="1" applyProtection="1">
      <alignment horizontal="left" vertical="top" wrapText="1"/>
      <protection hidden="0" locked="1"/>
    </xf>
    <xf fontId="5" fillId="0" borderId="0" numFmtId="0" xfId="0" applyFont="1" applyAlignment="1" applyProtection="1">
      <alignment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6" fillId="0" borderId="2" numFmtId="0" xfId="0" applyFont="1" applyBorder="1" applyAlignment="1" applyProtection="1">
      <alignment horizontal="left" vertical="top" wrapText="1"/>
      <protection hidden="0" locked="1"/>
    </xf>
    <xf fontId="6" fillId="0" borderId="3" numFmtId="0" xfId="0" applyFont="1" applyBorder="1" applyAlignment="1" applyProtection="1">
      <alignment horizontal="left" vertical="top" wrapText="1"/>
      <protection hidden="0" locked="1"/>
    </xf>
    <xf fontId="6" fillId="0" borderId="4" numFmtId="0" xfId="0" applyFont="1" applyBorder="1" applyAlignment="1" applyProtection="1">
      <alignment horizontal="left" vertical="top" wrapText="1"/>
      <protection hidden="0" locked="1"/>
    </xf>
    <xf fontId="6" fillId="0" borderId="0" numFmtId="0" xfId="0" applyFont="1" applyAlignment="1" applyProtection="1">
      <alignment wrapText="1"/>
      <protection hidden="0" locked="1"/>
    </xf>
    <xf fontId="1" fillId="0" borderId="5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horizontal="left" vertical="top" wrapText="1"/>
      <protection hidden="0" locked="1"/>
    </xf>
    <xf fontId="1" fillId="0" borderId="1" numFmtId="0" xfId="0" applyFont="1" applyBorder="1" applyAlignment="1" applyProtection="1">
      <alignment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160" xfId="0" applyNumberFormat="1" applyFont="1" applyBorder="1" applyAlignment="1" applyProtection="1">
      <alignment horizontal="center" vertical="top" wrapText="1"/>
      <protection hidden="0" locked="1"/>
    </xf>
    <xf fontId="1" fillId="0" borderId="1" numFmtId="161" xfId="0" applyNumberFormat="1" applyFont="1" applyBorder="1" applyAlignment="1" applyProtection="1">
      <alignment horizontal="center" vertical="top" wrapText="1"/>
      <protection hidden="0" locked="1"/>
    </xf>
    <xf fontId="1" fillId="0" borderId="1" numFmtId="162" xfId="0" applyNumberFormat="1" applyFont="1" applyBorder="1" applyAlignment="1" applyProtection="1">
      <alignment horizontal="center" vertical="top" wrapText="1"/>
      <protection hidden="0" locked="1"/>
    </xf>
    <xf fontId="1" fillId="0" borderId="1" numFmtId="163" xfId="0" applyNumberFormat="1" applyFont="1" applyBorder="1" applyAlignment="1" applyProtection="1">
      <alignment horizontal="center" vertical="top" wrapText="1"/>
      <protection hidden="0" locked="1"/>
    </xf>
    <xf fontId="1" fillId="0" borderId="1" numFmtId="164" xfId="0" applyNumberFormat="1" applyFont="1" applyBorder="1" applyAlignment="1" applyProtection="1">
      <alignment horizontal="center" vertical="top" wrapText="1"/>
      <protection hidden="0" locked="1"/>
    </xf>
    <xf fontId="1" fillId="0" borderId="1" numFmtId="165" xfId="0" applyNumberFormat="1" applyFont="1" applyBorder="1" applyAlignment="1" applyProtection="1">
      <alignment horizontal="center" vertical="top" wrapText="1"/>
      <protection hidden="0" locked="1"/>
    </xf>
    <xf fontId="1" fillId="0" borderId="1" numFmtId="1" xfId="0" applyNumberFormat="1" applyFont="1" applyBorder="1" applyAlignment="1" applyProtection="1">
      <alignment horizontal="center" vertical="top" wrapText="1"/>
      <protection hidden="0" locked="1"/>
    </xf>
    <xf fontId="1" fillId="0" borderId="1" numFmtId="2" xfId="0" applyNumberFormat="1" applyFont="1" applyBorder="1" applyAlignment="1" applyProtection="1">
      <alignment horizontal="center"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1" showRowColHeaders="1" showZeros="1" topLeftCell="A73" zoomScale="100" workbookViewId="0">
      <selection activeCell="H2" activeCellId="0" sqref="H2"/>
    </sheetView>
  </sheetViews>
  <sheetFormatPr defaultColWidth="9.140625" defaultRowHeight="10.5" customHeight="1"/>
  <cols>
    <col customWidth="1" min="1" max="1" style="1" width="6.140625"/>
    <col customWidth="1" min="2" max="2" style="1" width="20.85546875"/>
    <col customWidth="1" min="3" max="3" style="1" width="49.42578125"/>
    <col customWidth="1" min="4" max="4" style="1" width="11"/>
    <col customWidth="1" min="5" max="5" style="1" width="13.5703125"/>
    <col customWidth="1" min="6" max="6" style="1" width="9"/>
    <col customWidth="1" hidden="1" min="7" max="7" style="1" width="0"/>
    <col min="8" max="16" style="1" width="9.140625"/>
    <col customWidth="1" hidden="1" min="17" max="19" style="2" width="74"/>
    <col customWidth="1" hidden="1" min="20" max="21" style="2" width="101"/>
    <col min="22" max="16384" style="1" width="9.140625"/>
  </cols>
  <sheetData>
    <row r="1" s="3" customFormat="1" ht="15">
      <c r="C1" s="4" t="s">
        <v>0</v>
      </c>
    </row>
    <row r="2" s="3" customFormat="1" ht="10.5" customHeight="1">
      <c r="C2" s="5"/>
    </row>
    <row r="3" s="3" customFormat="1" ht="33.75">
      <c r="A3" s="5"/>
      <c r="B3" s="6" t="s">
        <v>1</v>
      </c>
      <c r="C3" s="7" t="s">
        <v>2</v>
      </c>
      <c r="D3" s="7"/>
      <c r="E3" s="7"/>
      <c r="Q3" s="8" t="s">
        <v>2</v>
      </c>
    </row>
    <row r="4" s="3" customFormat="1" ht="11.25">
      <c r="B4" s="6" t="s">
        <v>3</v>
      </c>
      <c r="C4" s="7" t="s">
        <v>4</v>
      </c>
      <c r="D4" s="7"/>
      <c r="E4" s="7"/>
      <c r="R4" s="8" t="s">
        <v>4</v>
      </c>
    </row>
    <row r="5" s="3" customFormat="1" ht="11.25">
      <c r="B5" s="6" t="s">
        <v>5</v>
      </c>
      <c r="C5" s="7" t="s">
        <v>6</v>
      </c>
      <c r="D5" s="7"/>
      <c r="E5" s="7"/>
      <c r="S5" s="8" t="s">
        <v>6</v>
      </c>
    </row>
    <row r="6" s="3" customFormat="1" ht="19.5" customHeight="1">
      <c r="A6" s="9"/>
    </row>
    <row r="7" s="3" customFormat="1" ht="36" customHeight="1">
      <c r="A7" s="10" t="s">
        <v>7</v>
      </c>
      <c r="B7" s="10" t="s">
        <v>8</v>
      </c>
      <c r="C7" s="10" t="s">
        <v>9</v>
      </c>
      <c r="D7" s="10" t="s">
        <v>10</v>
      </c>
      <c r="E7" s="10" t="s">
        <v>11</v>
      </c>
    </row>
    <row r="8" s="3" customFormat="1">
      <c r="A8" s="11">
        <v>1</v>
      </c>
      <c r="B8" s="11">
        <v>2</v>
      </c>
      <c r="C8" s="11">
        <v>3</v>
      </c>
      <c r="D8" s="11">
        <v>4</v>
      </c>
      <c r="E8" s="11">
        <v>5</v>
      </c>
    </row>
    <row r="9" s="3" customFormat="1" ht="11.25">
      <c r="A9" s="12" t="s">
        <v>12</v>
      </c>
      <c r="B9" s="13"/>
      <c r="C9" s="13"/>
      <c r="D9" s="13"/>
      <c r="E9" s="14"/>
      <c r="T9" s="15" t="s">
        <v>12</v>
      </c>
    </row>
    <row r="10" s="3" customFormat="1" ht="11.25">
      <c r="A10" s="12" t="s">
        <v>13</v>
      </c>
      <c r="B10" s="13"/>
      <c r="C10" s="13"/>
      <c r="D10" s="13"/>
      <c r="E10" s="14"/>
      <c r="T10" s="15"/>
      <c r="U10" s="15" t="s">
        <v>13</v>
      </c>
    </row>
    <row r="11" s="3" customFormat="1" ht="11.25">
      <c r="A11" s="16">
        <f t="shared" ref="A11:A45" si="0">IF(G11&lt;&gt;"",COUNTA(G$1:G11),"")</f>
        <v>1</v>
      </c>
      <c r="B11" s="17" t="s">
        <v>14</v>
      </c>
      <c r="C11" s="18" t="s">
        <v>15</v>
      </c>
      <c r="D11" s="19" t="s">
        <v>16</v>
      </c>
      <c r="E11" s="20">
        <f>65.5128778-24.296746</f>
        <v>41.216131799999999</v>
      </c>
      <c r="G11" s="1" t="s">
        <v>17</v>
      </c>
      <c r="T11" s="15"/>
      <c r="U11" s="15"/>
    </row>
    <row r="12" s="3" customFormat="1" ht="11.25">
      <c r="A12" s="16">
        <f t="shared" si="0"/>
        <v>2</v>
      </c>
      <c r="B12" s="17" t="s">
        <v>18</v>
      </c>
      <c r="C12" s="18" t="s">
        <v>19</v>
      </c>
      <c r="D12" s="19" t="s">
        <v>20</v>
      </c>
      <c r="E12" s="20">
        <f>13.9979846-7.5695252</f>
        <v>6.4284594000000004</v>
      </c>
      <c r="G12" s="1" t="s">
        <v>17</v>
      </c>
      <c r="T12" s="15"/>
      <c r="U12" s="15"/>
    </row>
    <row r="13" s="3" customFormat="1" ht="11.25">
      <c r="A13" s="16">
        <f t="shared" si="0"/>
        <v>3</v>
      </c>
      <c r="B13" s="17" t="s">
        <v>21</v>
      </c>
      <c r="C13" s="18" t="s">
        <v>22</v>
      </c>
      <c r="D13" s="19" t="s">
        <v>16</v>
      </c>
      <c r="E13" s="21">
        <v>2.1995</v>
      </c>
      <c r="G13" s="1" t="s">
        <v>17</v>
      </c>
      <c r="T13" s="15"/>
      <c r="U13" s="15"/>
    </row>
    <row r="14" s="3" customFormat="1" ht="11.25">
      <c r="A14" s="16">
        <f t="shared" si="0"/>
        <v>4</v>
      </c>
      <c r="B14" s="17" t="s">
        <v>23</v>
      </c>
      <c r="C14" s="18" t="s">
        <v>24</v>
      </c>
      <c r="D14" s="19" t="s">
        <v>25</v>
      </c>
      <c r="E14" s="20">
        <v>106.7336744</v>
      </c>
      <c r="G14" s="1" t="s">
        <v>17</v>
      </c>
      <c r="T14" s="15"/>
      <c r="U14" s="15"/>
    </row>
    <row r="15" s="3" customFormat="1" ht="11.25">
      <c r="A15" s="16">
        <f t="shared" si="0"/>
        <v>5</v>
      </c>
      <c r="B15" s="17" t="s">
        <v>26</v>
      </c>
      <c r="C15" s="18" t="s">
        <v>27</v>
      </c>
      <c r="D15" s="19" t="s">
        <v>28</v>
      </c>
      <c r="E15" s="22">
        <f>0.012-0.0096</f>
        <v>0.0024000000000000011</v>
      </c>
      <c r="G15" s="1" t="s">
        <v>17</v>
      </c>
      <c r="T15" s="15"/>
      <c r="U15" s="15"/>
    </row>
    <row r="16" s="3" customFormat="1" ht="11.25">
      <c r="A16" s="16">
        <f t="shared" si="0"/>
        <v>6</v>
      </c>
      <c r="B16" s="17" t="s">
        <v>29</v>
      </c>
      <c r="C16" s="18" t="s">
        <v>30</v>
      </c>
      <c r="D16" s="19" t="s">
        <v>20</v>
      </c>
      <c r="E16" s="22">
        <f>39.704-0.0421</f>
        <v>39.661900000000003</v>
      </c>
      <c r="G16" s="1" t="s">
        <v>17</v>
      </c>
      <c r="T16" s="15"/>
      <c r="U16" s="15"/>
    </row>
    <row r="17" s="3" customFormat="1" ht="21">
      <c r="A17" s="16">
        <f t="shared" si="0"/>
        <v>7</v>
      </c>
      <c r="B17" s="17" t="s">
        <v>31</v>
      </c>
      <c r="C17" s="18" t="s">
        <v>32</v>
      </c>
      <c r="D17" s="19" t="s">
        <v>20</v>
      </c>
      <c r="E17" s="23">
        <v>13.66743</v>
      </c>
      <c r="G17" s="1" t="s">
        <v>17</v>
      </c>
      <c r="T17" s="15"/>
      <c r="U17" s="15"/>
    </row>
    <row r="18" s="3" customFormat="1" ht="21">
      <c r="A18" s="16">
        <f t="shared" si="0"/>
        <v>8</v>
      </c>
      <c r="B18" s="17" t="s">
        <v>33</v>
      </c>
      <c r="C18" s="18" t="s">
        <v>34</v>
      </c>
      <c r="D18" s="19" t="s">
        <v>28</v>
      </c>
      <c r="E18" s="23">
        <v>0.0013799999999999999</v>
      </c>
      <c r="G18" s="1" t="s">
        <v>17</v>
      </c>
      <c r="T18" s="15"/>
      <c r="U18" s="15"/>
    </row>
    <row r="19" s="3" customFormat="1" ht="21">
      <c r="A19" s="16">
        <f t="shared" si="0"/>
        <v>9</v>
      </c>
      <c r="B19" s="17" t="s">
        <v>35</v>
      </c>
      <c r="C19" s="18" t="s">
        <v>36</v>
      </c>
      <c r="D19" s="19" t="s">
        <v>28</v>
      </c>
      <c r="E19" s="23">
        <v>0.0016800000000000001</v>
      </c>
      <c r="G19" s="1" t="s">
        <v>17</v>
      </c>
      <c r="T19" s="15"/>
      <c r="U19" s="15"/>
    </row>
    <row r="20" s="3" customFormat="1" ht="21">
      <c r="A20" s="16">
        <f t="shared" si="0"/>
        <v>10</v>
      </c>
      <c r="B20" s="17" t="s">
        <v>37</v>
      </c>
      <c r="C20" s="18" t="s">
        <v>38</v>
      </c>
      <c r="D20" s="19" t="s">
        <v>20</v>
      </c>
      <c r="E20" s="21">
        <v>0.0082000000000000007</v>
      </c>
      <c r="G20" s="1" t="s">
        <v>17</v>
      </c>
      <c r="T20" s="15"/>
      <c r="U20" s="15"/>
    </row>
    <row r="21" s="3" customFormat="1" ht="21">
      <c r="A21" s="16">
        <f t="shared" si="0"/>
        <v>11</v>
      </c>
      <c r="B21" s="17" t="s">
        <v>39</v>
      </c>
      <c r="C21" s="18" t="s">
        <v>40</v>
      </c>
      <c r="D21" s="19" t="s">
        <v>20</v>
      </c>
      <c r="E21" s="22">
        <v>16.032</v>
      </c>
      <c r="G21" s="1" t="s">
        <v>17</v>
      </c>
      <c r="T21" s="15"/>
      <c r="U21" s="15"/>
    </row>
    <row r="22" s="3" customFormat="1" ht="11.25">
      <c r="A22" s="16">
        <f t="shared" si="0"/>
        <v>12</v>
      </c>
      <c r="B22" s="17" t="s">
        <v>41</v>
      </c>
      <c r="C22" s="18" t="s">
        <v>42</v>
      </c>
      <c r="D22" s="19" t="s">
        <v>20</v>
      </c>
      <c r="E22" s="24">
        <v>4.8812249999999997</v>
      </c>
      <c r="G22" s="1" t="s">
        <v>17</v>
      </c>
      <c r="T22" s="15"/>
      <c r="U22" s="15"/>
    </row>
    <row r="23" s="3" customFormat="1" ht="11.25">
      <c r="A23" s="16">
        <f t="shared" si="0"/>
        <v>13</v>
      </c>
      <c r="B23" s="17" t="s">
        <v>43</v>
      </c>
      <c r="C23" s="18" t="s">
        <v>44</v>
      </c>
      <c r="D23" s="19" t="s">
        <v>28</v>
      </c>
      <c r="E23" s="20">
        <v>9.7000000000000003e-06</v>
      </c>
      <c r="G23" s="1" t="s">
        <v>17</v>
      </c>
      <c r="T23" s="15"/>
      <c r="U23" s="15"/>
    </row>
    <row r="24" s="3" customFormat="1" ht="11.25">
      <c r="A24" s="16">
        <f t="shared" si="0"/>
        <v>14</v>
      </c>
      <c r="B24" s="17" t="s">
        <v>45</v>
      </c>
      <c r="C24" s="18" t="s">
        <v>46</v>
      </c>
      <c r="D24" s="19" t="s">
        <v>28</v>
      </c>
      <c r="E24" s="20">
        <v>9.7600000000000001e-05</v>
      </c>
      <c r="G24" s="1" t="s">
        <v>17</v>
      </c>
      <c r="T24" s="15"/>
      <c r="U24" s="15"/>
    </row>
    <row r="25" s="3" customFormat="1" ht="21">
      <c r="A25" s="16">
        <f t="shared" si="0"/>
        <v>15</v>
      </c>
      <c r="B25" s="17" t="s">
        <v>47</v>
      </c>
      <c r="C25" s="18" t="s">
        <v>48</v>
      </c>
      <c r="D25" s="19" t="s">
        <v>49</v>
      </c>
      <c r="E25" s="22">
        <v>0.80800000000000005</v>
      </c>
      <c r="G25" s="1" t="s">
        <v>17</v>
      </c>
      <c r="T25" s="15"/>
      <c r="U25" s="15"/>
    </row>
    <row r="26" s="3" customFormat="1" ht="31.5">
      <c r="A26" s="16">
        <f t="shared" si="0"/>
        <v>16</v>
      </c>
      <c r="B26" s="17" t="s">
        <v>50</v>
      </c>
      <c r="C26" s="18" t="s">
        <v>51</v>
      </c>
      <c r="D26" s="19" t="s">
        <v>28</v>
      </c>
      <c r="E26" s="21">
        <v>0.016400000000000001</v>
      </c>
      <c r="G26" s="1" t="s">
        <v>17</v>
      </c>
      <c r="T26" s="15"/>
      <c r="U26" s="15"/>
    </row>
    <row r="27" s="3" customFormat="1" ht="21">
      <c r="A27" s="16">
        <f t="shared" si="0"/>
        <v>17</v>
      </c>
      <c r="B27" s="17" t="s">
        <v>52</v>
      </c>
      <c r="C27" s="18" t="s">
        <v>53</v>
      </c>
      <c r="D27" s="19" t="s">
        <v>20</v>
      </c>
      <c r="E27" s="25">
        <v>5.4000000000000004</v>
      </c>
      <c r="G27" s="1" t="s">
        <v>17</v>
      </c>
      <c r="T27" s="15"/>
      <c r="U27" s="15"/>
    </row>
    <row r="28" s="3" customFormat="1" ht="31.5">
      <c r="A28" s="16">
        <f t="shared" si="0"/>
        <v>18</v>
      </c>
      <c r="B28" s="17" t="s">
        <v>54</v>
      </c>
      <c r="C28" s="18" t="s">
        <v>55</v>
      </c>
      <c r="D28" s="19" t="s">
        <v>56</v>
      </c>
      <c r="E28" s="20">
        <v>0.0182557</v>
      </c>
      <c r="G28" s="1" t="s">
        <v>17</v>
      </c>
      <c r="T28" s="15"/>
      <c r="U28" s="15"/>
    </row>
    <row r="29" s="3" customFormat="1" ht="11.25">
      <c r="A29" s="16">
        <f t="shared" si="0"/>
        <v>19</v>
      </c>
      <c r="B29" s="17" t="s">
        <v>57</v>
      </c>
      <c r="C29" s="18" t="s">
        <v>58</v>
      </c>
      <c r="D29" s="19" t="s">
        <v>28</v>
      </c>
      <c r="E29" s="20">
        <v>2.9300000000000001e-05</v>
      </c>
      <c r="G29" s="1" t="s">
        <v>17</v>
      </c>
      <c r="T29" s="15"/>
      <c r="U29" s="15"/>
    </row>
    <row r="30" s="3" customFormat="1" ht="11.25">
      <c r="A30" s="16">
        <f t="shared" si="0"/>
        <v>20</v>
      </c>
      <c r="B30" s="17" t="s">
        <v>59</v>
      </c>
      <c r="C30" s="18" t="s">
        <v>60</v>
      </c>
      <c r="D30" s="19" t="s">
        <v>20</v>
      </c>
      <c r="E30" s="25">
        <v>26.399999999999999</v>
      </c>
      <c r="G30" s="1" t="s">
        <v>17</v>
      </c>
      <c r="T30" s="15"/>
      <c r="U30" s="15"/>
    </row>
    <row r="31" s="3" customFormat="1" ht="11.25">
      <c r="A31" s="16">
        <f t="shared" si="0"/>
        <v>21</v>
      </c>
      <c r="B31" s="17" t="s">
        <v>61</v>
      </c>
      <c r="C31" s="18" t="s">
        <v>62</v>
      </c>
      <c r="D31" s="19" t="s">
        <v>28</v>
      </c>
      <c r="E31" s="23">
        <v>0.0081399999999999997</v>
      </c>
      <c r="G31" s="1" t="s">
        <v>17</v>
      </c>
      <c r="T31" s="15"/>
      <c r="U31" s="15"/>
    </row>
    <row r="32" s="3" customFormat="1" ht="11.25">
      <c r="A32" s="16">
        <f t="shared" si="0"/>
        <v>22</v>
      </c>
      <c r="B32" s="17" t="s">
        <v>63</v>
      </c>
      <c r="C32" s="18" t="s">
        <v>64</v>
      </c>
      <c r="D32" s="19" t="s">
        <v>28</v>
      </c>
      <c r="E32" s="23">
        <v>0.025839999999999998</v>
      </c>
      <c r="G32" s="1" t="s">
        <v>17</v>
      </c>
      <c r="T32" s="15"/>
      <c r="U32" s="15"/>
    </row>
    <row r="33" s="3" customFormat="1" ht="11.25">
      <c r="A33" s="16">
        <f t="shared" si="0"/>
        <v>23</v>
      </c>
      <c r="B33" s="17" t="s">
        <v>65</v>
      </c>
      <c r="C33" s="18" t="s">
        <v>66</v>
      </c>
      <c r="D33" s="19" t="s">
        <v>20</v>
      </c>
      <c r="E33" s="25">
        <v>0.20000000000000001</v>
      </c>
      <c r="G33" s="1" t="s">
        <v>17</v>
      </c>
      <c r="T33" s="15"/>
      <c r="U33" s="15"/>
    </row>
    <row r="34" s="3" customFormat="1" ht="11.25">
      <c r="A34" s="16">
        <f t="shared" si="0"/>
        <v>24</v>
      </c>
      <c r="B34" s="17" t="s">
        <v>67</v>
      </c>
      <c r="C34" s="18" t="s">
        <v>68</v>
      </c>
      <c r="D34" s="19" t="s">
        <v>28</v>
      </c>
      <c r="E34" s="20">
        <v>0.00051749999999999995</v>
      </c>
      <c r="G34" s="1" t="s">
        <v>17</v>
      </c>
      <c r="T34" s="15"/>
      <c r="U34" s="15"/>
    </row>
    <row r="35" s="3" customFormat="1" ht="11.25">
      <c r="A35" s="16">
        <f t="shared" si="0"/>
        <v>25</v>
      </c>
      <c r="B35" s="17" t="s">
        <v>69</v>
      </c>
      <c r="C35" s="18" t="s">
        <v>70</v>
      </c>
      <c r="D35" s="19" t="s">
        <v>28</v>
      </c>
      <c r="E35" s="20">
        <v>0.037730800000000002</v>
      </c>
      <c r="G35" s="1" t="s">
        <v>17</v>
      </c>
      <c r="T35" s="15"/>
      <c r="U35" s="15"/>
    </row>
    <row r="36" s="3" customFormat="1" ht="11.25">
      <c r="A36" s="16">
        <f t="shared" si="0"/>
        <v>26</v>
      </c>
      <c r="B36" s="17" t="s">
        <v>71</v>
      </c>
      <c r="C36" s="18" t="s">
        <v>72</v>
      </c>
      <c r="D36" s="19" t="s">
        <v>20</v>
      </c>
      <c r="E36" s="22">
        <v>0.96599999999999997</v>
      </c>
      <c r="G36" s="1" t="s">
        <v>17</v>
      </c>
      <c r="T36" s="15"/>
      <c r="U36" s="15"/>
    </row>
    <row r="37" s="3" customFormat="1" ht="21">
      <c r="A37" s="16">
        <f t="shared" si="0"/>
        <v>27</v>
      </c>
      <c r="B37" s="17" t="s">
        <v>73</v>
      </c>
      <c r="C37" s="18" t="s">
        <v>74</v>
      </c>
      <c r="D37" s="19" t="s">
        <v>75</v>
      </c>
      <c r="E37" s="25">
        <v>5.4000000000000004</v>
      </c>
      <c r="G37" s="1" t="s">
        <v>17</v>
      </c>
      <c r="T37" s="15"/>
      <c r="U37" s="15"/>
    </row>
    <row r="38" s="3" customFormat="1" ht="31.5">
      <c r="A38" s="16">
        <f t="shared" si="0"/>
        <v>28</v>
      </c>
      <c r="B38" s="17" t="s">
        <v>76</v>
      </c>
      <c r="C38" s="18" t="s">
        <v>77</v>
      </c>
      <c r="D38" s="19" t="s">
        <v>28</v>
      </c>
      <c r="E38" s="24">
        <v>0.110235</v>
      </c>
      <c r="F38" s="3"/>
      <c r="G38" s="1" t="s">
        <v>17</v>
      </c>
      <c r="Q38" s="3"/>
      <c r="R38" s="3"/>
      <c r="S38" s="3"/>
      <c r="T38" s="15"/>
      <c r="U38" s="15"/>
    </row>
    <row r="39" s="3" customFormat="1" ht="31.5">
      <c r="A39" s="16">
        <f t="shared" si="0"/>
        <v>29</v>
      </c>
      <c r="B39" s="17" t="s">
        <v>76</v>
      </c>
      <c r="C39" s="18" t="s">
        <v>78</v>
      </c>
      <c r="D39" s="19" t="s">
        <v>28</v>
      </c>
      <c r="E39" s="23">
        <v>0.046640000000000001</v>
      </c>
      <c r="F39" s="3"/>
      <c r="G39" s="1" t="s">
        <v>17</v>
      </c>
      <c r="Q39" s="3"/>
      <c r="R39" s="3"/>
      <c r="S39" s="3"/>
      <c r="T39" s="15"/>
      <c r="U39" s="15"/>
    </row>
    <row r="40" s="3" customFormat="1" ht="31.5">
      <c r="A40" s="16">
        <f t="shared" si="0"/>
        <v>30</v>
      </c>
      <c r="B40" s="17" t="s">
        <v>79</v>
      </c>
      <c r="C40" s="18" t="s">
        <v>80</v>
      </c>
      <c r="D40" s="19" t="s">
        <v>28</v>
      </c>
      <c r="E40" s="23">
        <v>0.21828</v>
      </c>
      <c r="F40" s="3"/>
      <c r="G40" s="1" t="s">
        <v>17</v>
      </c>
      <c r="Q40" s="3"/>
      <c r="R40" s="3"/>
      <c r="S40" s="3"/>
      <c r="T40" s="15"/>
      <c r="U40" s="15"/>
    </row>
    <row r="41" s="3" customFormat="1" ht="31.5">
      <c r="A41" s="16">
        <f t="shared" si="0"/>
        <v>31</v>
      </c>
      <c r="B41" s="17" t="s">
        <v>81</v>
      </c>
      <c r="C41" s="18" t="s">
        <v>82</v>
      </c>
      <c r="D41" s="19" t="s">
        <v>83</v>
      </c>
      <c r="E41" s="25">
        <v>1.1000000000000001</v>
      </c>
      <c r="F41" s="3"/>
      <c r="G41" s="1" t="s">
        <v>17</v>
      </c>
      <c r="Q41" s="3"/>
      <c r="R41" s="3"/>
      <c r="S41" s="3"/>
      <c r="T41" s="15"/>
      <c r="U41" s="15"/>
    </row>
    <row r="42" s="3" customFormat="1" ht="31.5">
      <c r="A42" s="16">
        <f t="shared" si="0"/>
        <v>32</v>
      </c>
      <c r="B42" s="17" t="s">
        <v>84</v>
      </c>
      <c r="C42" s="18" t="s">
        <v>85</v>
      </c>
      <c r="D42" s="19" t="s">
        <v>83</v>
      </c>
      <c r="E42" s="26">
        <v>4</v>
      </c>
      <c r="G42" s="1" t="s">
        <v>17</v>
      </c>
      <c r="T42" s="15"/>
      <c r="U42" s="15"/>
    </row>
    <row r="43" s="3" customFormat="1" ht="31.5">
      <c r="A43" s="16">
        <f t="shared" si="0"/>
        <v>33</v>
      </c>
      <c r="B43" s="17" t="s">
        <v>86</v>
      </c>
      <c r="C43" s="18" t="s">
        <v>87</v>
      </c>
      <c r="D43" s="19" t="s">
        <v>83</v>
      </c>
      <c r="E43" s="26">
        <v>79</v>
      </c>
      <c r="G43" s="1" t="s">
        <v>17</v>
      </c>
      <c r="T43" s="15"/>
      <c r="U43" s="15"/>
    </row>
    <row r="44" s="3" customFormat="1" ht="31.5">
      <c r="A44" s="16">
        <f t="shared" si="0"/>
        <v>34</v>
      </c>
      <c r="B44" s="17" t="s">
        <v>88</v>
      </c>
      <c r="C44" s="18" t="s">
        <v>89</v>
      </c>
      <c r="D44" s="19" t="s">
        <v>75</v>
      </c>
      <c r="E44" s="26">
        <v>69</v>
      </c>
      <c r="F44" s="3"/>
      <c r="G44" s="1" t="s">
        <v>17</v>
      </c>
      <c r="Q44" s="3"/>
      <c r="R44" s="3"/>
      <c r="S44" s="3"/>
      <c r="T44" s="15"/>
      <c r="U44" s="15"/>
    </row>
    <row r="45" s="3" customFormat="1" ht="21">
      <c r="A45" s="16">
        <f t="shared" si="0"/>
        <v>35</v>
      </c>
      <c r="B45" s="17" t="s">
        <v>90</v>
      </c>
      <c r="C45" s="18" t="s">
        <v>74</v>
      </c>
      <c r="D45" s="19" t="s">
        <v>75</v>
      </c>
      <c r="E45" s="25">
        <v>-5.4000000000000004</v>
      </c>
      <c r="F45" s="3"/>
      <c r="G45" s="1" t="s">
        <v>17</v>
      </c>
      <c r="Q45" s="3"/>
      <c r="R45" s="3"/>
      <c r="S45" s="3"/>
      <c r="T45" s="15"/>
      <c r="U45" s="15"/>
    </row>
    <row r="46" s="3" customFormat="1" ht="13.5" customHeight="1">
      <c r="A46" s="3"/>
      <c r="B46" s="3"/>
      <c r="C46" s="3"/>
      <c r="D46" s="3"/>
      <c r="E46" s="3"/>
      <c r="F46" s="3"/>
      <c r="G46" s="3"/>
      <c r="Q46" s="3"/>
      <c r="R46" s="3"/>
      <c r="S46" s="3"/>
      <c r="T46" s="3"/>
      <c r="U46" s="3"/>
    </row>
    <row r="47" ht="10.5" customHeight="1">
      <c r="A47" s="1"/>
      <c r="B47" s="1"/>
      <c r="C47" s="1"/>
      <c r="D47" s="1"/>
      <c r="E47" s="1"/>
      <c r="G47" s="1"/>
      <c r="T47" s="2"/>
      <c r="U47" s="2"/>
    </row>
    <row r="48" ht="10.5" customHeight="1">
      <c r="A48" s="1"/>
      <c r="B48" s="1"/>
      <c r="C48" s="1"/>
      <c r="D48" s="1"/>
      <c r="E48" s="1"/>
      <c r="G48" s="1"/>
      <c r="T48" s="2"/>
      <c r="U48" s="2"/>
    </row>
    <row r="49" ht="10.5" customHeight="1">
      <c r="A49" s="1"/>
      <c r="B49" s="1"/>
      <c r="C49" s="1"/>
      <c r="D49" s="1"/>
      <c r="E49" s="1"/>
      <c r="G49" s="1"/>
      <c r="T49" s="2"/>
      <c r="U49" s="2"/>
    </row>
    <row r="50" ht="10.5" customHeight="1">
      <c r="A50" s="1"/>
      <c r="B50" s="1"/>
      <c r="C50" s="1"/>
      <c r="D50" s="1"/>
      <c r="E50" s="1"/>
      <c r="G50" s="1"/>
      <c r="T50" s="2"/>
      <c r="U50" s="2"/>
    </row>
    <row r="51" ht="10.5" customHeight="1">
      <c r="A51" s="1"/>
      <c r="B51" s="1"/>
      <c r="C51" s="1"/>
      <c r="D51" s="1"/>
      <c r="E51" s="1"/>
      <c r="G51" s="1"/>
      <c r="T51" s="2"/>
      <c r="U51" s="2"/>
    </row>
    <row r="52" ht="10.5" customHeight="1">
      <c r="A52" s="1"/>
      <c r="B52" s="1"/>
      <c r="C52" s="1"/>
      <c r="D52" s="1"/>
      <c r="E52" s="1"/>
      <c r="G52" s="1"/>
      <c r="T52" s="2"/>
      <c r="U52" s="2"/>
    </row>
    <row r="53" ht="10.5" customHeight="1">
      <c r="A53" s="1"/>
      <c r="B53" s="1"/>
      <c r="C53" s="1"/>
      <c r="D53" s="1"/>
      <c r="E53" s="1"/>
      <c r="G53" s="1"/>
      <c r="T53" s="2"/>
      <c r="U53" s="2"/>
    </row>
    <row r="54" ht="10.5" customHeight="1">
      <c r="A54" s="1"/>
      <c r="B54" s="1"/>
      <c r="C54" s="1"/>
      <c r="D54" s="1"/>
      <c r="E54" s="1"/>
      <c r="G54" s="1"/>
      <c r="T54" s="2"/>
      <c r="U54" s="2"/>
    </row>
    <row r="55" ht="10.5" customHeight="1">
      <c r="A55" s="1"/>
      <c r="B55" s="1"/>
      <c r="C55" s="1"/>
      <c r="D55" s="1"/>
      <c r="E55" s="1"/>
      <c r="G55" s="1"/>
      <c r="T55" s="2"/>
      <c r="U55" s="2"/>
    </row>
    <row r="56" ht="10.5" customHeight="1">
      <c r="A56" s="1"/>
      <c r="B56" s="1"/>
      <c r="C56" s="1"/>
      <c r="D56" s="1"/>
      <c r="E56" s="1"/>
      <c r="G56" s="1"/>
      <c r="T56" s="2"/>
      <c r="U56" s="2"/>
    </row>
    <row r="57" ht="10.5" customHeight="1">
      <c r="A57" s="1"/>
      <c r="B57" s="1"/>
      <c r="C57" s="1"/>
      <c r="D57" s="1"/>
      <c r="E57" s="1"/>
      <c r="G57" s="1"/>
      <c r="T57" s="2"/>
      <c r="U57" s="2"/>
    </row>
    <row r="58" ht="10.5" customHeight="1">
      <c r="A58" s="1"/>
      <c r="B58" s="1"/>
      <c r="C58" s="1"/>
      <c r="D58" s="1"/>
      <c r="E58" s="1"/>
      <c r="G58" s="1"/>
      <c r="T58" s="2"/>
      <c r="U58" s="2"/>
    </row>
    <row r="59" ht="10.5" customHeight="1">
      <c r="A59" s="1"/>
      <c r="B59" s="1"/>
      <c r="C59" s="1"/>
      <c r="D59" s="1"/>
      <c r="E59" s="1"/>
      <c r="G59" s="1"/>
      <c r="T59" s="2"/>
      <c r="U59" s="2"/>
    </row>
    <row r="60" ht="10.5" customHeight="1">
      <c r="A60" s="1"/>
      <c r="B60" s="1"/>
      <c r="C60" s="1"/>
      <c r="D60" s="1"/>
      <c r="E60" s="1"/>
      <c r="G60" s="1"/>
      <c r="T60" s="2"/>
      <c r="U60" s="2"/>
    </row>
    <row r="61" ht="10.5" customHeight="1">
      <c r="A61" s="1"/>
      <c r="B61" s="1"/>
      <c r="C61" s="1"/>
      <c r="D61" s="1"/>
      <c r="E61" s="1"/>
      <c r="G61" s="1"/>
      <c r="T61" s="2"/>
      <c r="U61" s="2"/>
    </row>
    <row r="62" ht="10.5" customHeight="1">
      <c r="A62" s="1"/>
      <c r="B62" s="1"/>
      <c r="C62" s="1"/>
      <c r="D62" s="1"/>
      <c r="E62" s="1"/>
      <c r="G62" s="1"/>
      <c r="T62" s="2"/>
      <c r="U62" s="2"/>
    </row>
    <row r="63" ht="10.5" customHeight="1">
      <c r="A63" s="1"/>
      <c r="B63" s="1"/>
      <c r="C63" s="1"/>
      <c r="D63" s="1"/>
      <c r="E63" s="1"/>
      <c r="G63" s="1"/>
      <c r="T63" s="2"/>
      <c r="U63" s="2"/>
    </row>
    <row r="64" ht="10.5" customHeight="1">
      <c r="A64" s="1"/>
      <c r="B64" s="1"/>
      <c r="C64" s="1"/>
      <c r="D64" s="1"/>
      <c r="E64" s="1"/>
      <c r="G64" s="1"/>
      <c r="T64" s="2"/>
      <c r="U64" s="2"/>
    </row>
    <row r="65" ht="10.5" customHeight="1">
      <c r="A65" s="1"/>
      <c r="B65" s="1"/>
      <c r="C65" s="1"/>
      <c r="D65" s="1"/>
      <c r="E65" s="1"/>
      <c r="G65" s="1"/>
      <c r="T65" s="2"/>
      <c r="U65" s="2"/>
    </row>
    <row r="66" ht="10.5" customHeight="1">
      <c r="A66" s="1"/>
      <c r="B66" s="1"/>
      <c r="C66" s="1"/>
      <c r="D66" s="1"/>
      <c r="E66" s="1"/>
      <c r="G66" s="1"/>
      <c r="T66" s="2"/>
      <c r="U66" s="2"/>
    </row>
    <row r="67" ht="10.5" customHeight="1">
      <c r="A67" s="1"/>
      <c r="B67" s="1"/>
      <c r="C67" s="1"/>
      <c r="D67" s="1"/>
      <c r="E67" s="1"/>
      <c r="G67" s="1"/>
      <c r="T67" s="2"/>
      <c r="U67" s="2"/>
    </row>
    <row r="68" ht="10.5" customHeight="1">
      <c r="A68" s="1"/>
      <c r="B68" s="1"/>
      <c r="C68" s="1"/>
      <c r="D68" s="1"/>
      <c r="E68" s="1"/>
      <c r="G68" s="1"/>
      <c r="T68" s="2"/>
      <c r="U68" s="2"/>
    </row>
    <row r="69" ht="10.5" customHeight="1">
      <c r="A69" s="1"/>
      <c r="B69" s="1"/>
      <c r="C69" s="1"/>
      <c r="D69" s="1"/>
      <c r="E69" s="1"/>
      <c r="G69" s="1"/>
      <c r="T69" s="2"/>
      <c r="U69" s="2"/>
    </row>
    <row r="70" ht="10.5" customHeight="1">
      <c r="A70" s="1"/>
      <c r="B70" s="1"/>
      <c r="C70" s="1"/>
      <c r="D70" s="1"/>
      <c r="E70" s="1"/>
      <c r="G70" s="1"/>
      <c r="T70" s="2"/>
      <c r="U70" s="2"/>
    </row>
    <row r="71" ht="10.5" customHeight="1">
      <c r="A71" s="1"/>
      <c r="B71" s="1"/>
      <c r="C71" s="1"/>
      <c r="D71" s="1"/>
      <c r="E71" s="1"/>
      <c r="G71" s="1"/>
      <c r="T71" s="2"/>
      <c r="U71" s="2"/>
    </row>
    <row r="72" ht="10.5" customHeight="1">
      <c r="A72" s="1"/>
      <c r="B72" s="1"/>
      <c r="C72" s="1"/>
      <c r="D72" s="1"/>
      <c r="E72" s="1"/>
      <c r="G72" s="1"/>
      <c r="T72" s="2"/>
      <c r="U72" s="2"/>
    </row>
    <row r="73" ht="10.5" customHeight="1">
      <c r="A73" s="1"/>
      <c r="B73" s="1"/>
      <c r="C73" s="1"/>
      <c r="D73" s="1"/>
      <c r="E73" s="1"/>
      <c r="G73" s="1"/>
      <c r="T73" s="2"/>
      <c r="U73" s="2"/>
    </row>
    <row r="74" ht="10.5" customHeight="1">
      <c r="A74" s="1"/>
      <c r="B74" s="1"/>
      <c r="C74" s="1"/>
      <c r="D74" s="1"/>
      <c r="E74" s="1"/>
      <c r="G74" s="1"/>
      <c r="T74" s="2"/>
      <c r="U74" s="2"/>
    </row>
    <row r="75" ht="10.5" customHeight="1">
      <c r="A75" s="1"/>
      <c r="B75" s="1"/>
      <c r="C75" s="1"/>
      <c r="D75" s="1"/>
      <c r="E75" s="1"/>
      <c r="G75" s="1"/>
      <c r="T75" s="2"/>
      <c r="U75" s="2"/>
    </row>
    <row r="76" ht="10.5" customHeight="1">
      <c r="A76" s="1"/>
      <c r="B76" s="1"/>
      <c r="C76" s="1"/>
      <c r="D76" s="1"/>
      <c r="E76" s="1"/>
      <c r="G76" s="1"/>
      <c r="T76" s="2"/>
      <c r="U76" s="2"/>
    </row>
    <row r="77" ht="10.5" customHeight="1">
      <c r="A77" s="1"/>
      <c r="B77" s="1"/>
      <c r="C77" s="1"/>
      <c r="D77" s="1"/>
      <c r="E77" s="1"/>
      <c r="G77" s="1"/>
      <c r="T77" s="2"/>
      <c r="U77" s="2"/>
    </row>
    <row r="78" ht="10.5" customHeight="1">
      <c r="A78" s="1"/>
      <c r="B78" s="1"/>
      <c r="C78" s="1"/>
      <c r="D78" s="1"/>
      <c r="E78" s="1"/>
      <c r="G78" s="1"/>
      <c r="T78" s="2"/>
      <c r="U78" s="2"/>
    </row>
    <row r="79" ht="10.5" customHeight="1">
      <c r="A79" s="1"/>
      <c r="B79" s="1"/>
      <c r="C79" s="1"/>
      <c r="D79" s="1"/>
      <c r="E79" s="1"/>
      <c r="G79" s="1"/>
      <c r="T79" s="2"/>
      <c r="U79" s="2"/>
    </row>
    <row r="80" ht="10.5" customHeight="1">
      <c r="A80" s="1"/>
      <c r="B80" s="1"/>
      <c r="C80" s="1"/>
      <c r="D80" s="1"/>
      <c r="E80" s="1"/>
      <c r="G80" s="1"/>
      <c r="T80" s="2"/>
      <c r="U80" s="2"/>
    </row>
    <row r="81" ht="10.5" customHeight="1">
      <c r="A81" s="1"/>
      <c r="B81" s="1"/>
      <c r="C81" s="1"/>
      <c r="D81" s="1"/>
      <c r="E81" s="1"/>
      <c r="G81" s="1"/>
      <c r="T81" s="2"/>
      <c r="U81" s="2"/>
    </row>
    <row r="82" ht="10.5" customHeight="1">
      <c r="A82" s="1"/>
      <c r="B82" s="1"/>
      <c r="C82" s="1"/>
      <c r="D82" s="1"/>
      <c r="E82" s="1"/>
      <c r="G82" s="1"/>
      <c r="T82" s="2"/>
      <c r="U82" s="2"/>
    </row>
    <row r="83" ht="10.5" customHeight="1">
      <c r="A83" s="1"/>
      <c r="B83" s="1"/>
      <c r="C83" s="1"/>
      <c r="D83" s="1"/>
      <c r="E83" s="1"/>
      <c r="G83" s="1"/>
      <c r="T83" s="2"/>
      <c r="U83" s="2"/>
    </row>
    <row r="84" ht="10.5" customHeight="1">
      <c r="A84" s="1"/>
      <c r="B84" s="1"/>
      <c r="C84" s="1"/>
      <c r="D84" s="1"/>
      <c r="E84" s="1"/>
      <c r="T84" s="2"/>
      <c r="U84" s="2"/>
    </row>
    <row r="85" ht="10.5" customHeight="1">
      <c r="A85" s="1"/>
      <c r="B85" s="1"/>
      <c r="C85" s="1"/>
      <c r="D85" s="1"/>
      <c r="E85" s="1"/>
      <c r="G85" s="1"/>
      <c r="T85" s="2"/>
      <c r="U85" s="2"/>
    </row>
  </sheetData>
  <mergeCells count="5">
    <mergeCell ref="C3:E3"/>
    <mergeCell ref="C4:E4"/>
    <mergeCell ref="C5:E5"/>
    <mergeCell ref="A9:E9"/>
    <mergeCell ref="A10:E10"/>
  </mergeCells>
  <printOptions headings="0" gridLines="0"/>
  <pageMargins left="0.39370077848434509" right="0.23622047901153603" top="0.35433071851730297" bottom="0.31496062874793995" header="0.11811023950576802" footer="0.11811023950576802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1" showRowColHeaders="1" showZeros="1" topLeftCell="A58" zoomScale="100" workbookViewId="0">
      <selection activeCell="H2" activeCellId="0" sqref="H2"/>
    </sheetView>
  </sheetViews>
  <sheetFormatPr defaultColWidth="9.140625" defaultRowHeight="10.5" customHeight="1"/>
  <cols>
    <col customWidth="1" min="1" max="1" style="1" width="6.140625"/>
    <col customWidth="1" min="2" max="2" style="1" width="20.85546875"/>
    <col customWidth="1" min="3" max="3" style="1" width="49.42578125"/>
    <col customWidth="1" min="4" max="4" style="1" width="11"/>
    <col customWidth="1" min="5" max="5" style="1" width="13.5703125"/>
    <col customWidth="1" min="6" max="6" style="1" width="9"/>
    <col customWidth="1" hidden="1" min="7" max="7" style="1" width="0"/>
    <col min="8" max="16" style="1" width="9.140625"/>
    <col customWidth="1" hidden="1" min="17" max="19" style="2" width="74"/>
    <col customWidth="1" hidden="1" min="20" max="21" style="2" width="101"/>
    <col min="22" max="16384" style="1" width="9.140625"/>
  </cols>
  <sheetData>
    <row r="1" s="3" customFormat="1" ht="15">
      <c r="C1" s="4" t="s">
        <v>0</v>
      </c>
    </row>
    <row r="2" s="3" customFormat="1" ht="10.5" customHeight="1">
      <c r="C2" s="5"/>
    </row>
    <row r="3" s="3" customFormat="1" ht="33.75">
      <c r="A3" s="5"/>
      <c r="B3" s="6" t="s">
        <v>1</v>
      </c>
      <c r="C3" s="7" t="s">
        <v>2</v>
      </c>
      <c r="D3" s="7"/>
      <c r="E3" s="7"/>
      <c r="Q3" s="8" t="s">
        <v>2</v>
      </c>
    </row>
    <row r="4" s="3" customFormat="1" ht="11.25">
      <c r="B4" s="6" t="s">
        <v>3</v>
      </c>
      <c r="C4" s="7" t="s">
        <v>4</v>
      </c>
      <c r="D4" s="7"/>
      <c r="E4" s="7"/>
      <c r="R4" s="8" t="s">
        <v>4</v>
      </c>
    </row>
    <row r="5" s="3" customFormat="1" ht="11.25">
      <c r="B5" s="6" t="s">
        <v>91</v>
      </c>
      <c r="C5" s="7" t="s">
        <v>92</v>
      </c>
      <c r="D5" s="7"/>
      <c r="E5" s="7"/>
      <c r="S5" s="8" t="s">
        <v>92</v>
      </c>
    </row>
    <row r="6" s="3" customFormat="1" ht="19.5" customHeight="1">
      <c r="A6" s="9"/>
    </row>
    <row r="7" s="3" customFormat="1" ht="36" customHeight="1">
      <c r="A7" s="10" t="s">
        <v>7</v>
      </c>
      <c r="B7" s="10" t="s">
        <v>8</v>
      </c>
      <c r="C7" s="10" t="s">
        <v>9</v>
      </c>
      <c r="D7" s="10" t="s">
        <v>10</v>
      </c>
      <c r="E7" s="10" t="s">
        <v>11</v>
      </c>
    </row>
    <row r="8" s="3" customFormat="1">
      <c r="A8" s="11">
        <v>1</v>
      </c>
      <c r="B8" s="11">
        <v>2</v>
      </c>
      <c r="C8" s="11">
        <v>3</v>
      </c>
      <c r="D8" s="11">
        <v>4</v>
      </c>
      <c r="E8" s="11">
        <v>5</v>
      </c>
    </row>
    <row r="9" s="3" customFormat="1" ht="11.25">
      <c r="A9" s="12" t="s">
        <v>12</v>
      </c>
      <c r="B9" s="13"/>
      <c r="C9" s="13"/>
      <c r="D9" s="13"/>
      <c r="E9" s="14"/>
      <c r="T9" s="15" t="s">
        <v>12</v>
      </c>
    </row>
    <row r="10" s="3" customFormat="1" ht="11.25">
      <c r="A10" s="12" t="s">
        <v>13</v>
      </c>
      <c r="B10" s="13"/>
      <c r="C10" s="13"/>
      <c r="D10" s="13"/>
      <c r="E10" s="14"/>
      <c r="T10" s="15"/>
      <c r="U10" s="15" t="s">
        <v>13</v>
      </c>
    </row>
    <row r="11" s="3" customFormat="1" ht="11.25">
      <c r="A11" s="16">
        <f t="shared" ref="A11:A62" si="1">IF(G11&lt;&gt;"",COUNTA(G$1:G11),"")</f>
        <v>1</v>
      </c>
      <c r="B11" s="17" t="s">
        <v>93</v>
      </c>
      <c r="C11" s="18" t="s">
        <v>94</v>
      </c>
      <c r="D11" s="19" t="s">
        <v>20</v>
      </c>
      <c r="E11" s="22">
        <v>0.012</v>
      </c>
      <c r="G11" s="1" t="s">
        <v>17</v>
      </c>
      <c r="T11" s="15"/>
      <c r="U11" s="15"/>
    </row>
    <row r="12" s="3" customFormat="1" ht="11.25">
      <c r="A12" s="16">
        <f t="shared" si="1"/>
        <v>2</v>
      </c>
      <c r="B12" s="17" t="s">
        <v>95</v>
      </c>
      <c r="C12" s="18" t="s">
        <v>96</v>
      </c>
      <c r="D12" s="19" t="s">
        <v>20</v>
      </c>
      <c r="E12" s="21">
        <v>0.026100000000000002</v>
      </c>
      <c r="G12" s="1" t="s">
        <v>17</v>
      </c>
      <c r="T12" s="15"/>
      <c r="U12" s="15"/>
    </row>
    <row r="13" s="3" customFormat="1" ht="11.25">
      <c r="A13" s="16">
        <f t="shared" si="1"/>
        <v>3</v>
      </c>
      <c r="B13" s="17" t="s">
        <v>97</v>
      </c>
      <c r="C13" s="18" t="s">
        <v>98</v>
      </c>
      <c r="D13" s="19" t="s">
        <v>28</v>
      </c>
      <c r="E13" s="24">
        <v>1.8e-05</v>
      </c>
      <c r="G13" s="1" t="s">
        <v>17</v>
      </c>
      <c r="T13" s="15"/>
      <c r="U13" s="15"/>
    </row>
    <row r="14" s="3" customFormat="1" ht="11.25">
      <c r="A14" s="16">
        <f t="shared" si="1"/>
        <v>4</v>
      </c>
      <c r="B14" s="17" t="s">
        <v>99</v>
      </c>
      <c r="C14" s="18" t="s">
        <v>100</v>
      </c>
      <c r="D14" s="19" t="s">
        <v>20</v>
      </c>
      <c r="E14" s="21">
        <v>0.017100000000000001</v>
      </c>
      <c r="G14" s="1" t="s">
        <v>17</v>
      </c>
      <c r="T14" s="15"/>
      <c r="U14" s="15"/>
    </row>
    <row r="15" s="3" customFormat="1" ht="11.25">
      <c r="A15" s="16">
        <f t="shared" si="1"/>
        <v>5</v>
      </c>
      <c r="B15" s="17" t="s">
        <v>101</v>
      </c>
      <c r="C15" s="18" t="s">
        <v>102</v>
      </c>
      <c r="D15" s="19" t="s">
        <v>20</v>
      </c>
      <c r="E15" s="22">
        <v>0.002</v>
      </c>
      <c r="G15" s="1" t="s">
        <v>17</v>
      </c>
      <c r="T15" s="15"/>
      <c r="U15" s="15"/>
    </row>
    <row r="16" s="3" customFormat="1" ht="11.25">
      <c r="A16" s="16">
        <f t="shared" si="1"/>
        <v>6</v>
      </c>
      <c r="B16" s="17" t="s">
        <v>103</v>
      </c>
      <c r="C16" s="18" t="s">
        <v>104</v>
      </c>
      <c r="D16" s="19" t="s">
        <v>16</v>
      </c>
      <c r="E16" s="22">
        <v>0.35199999999999998</v>
      </c>
      <c r="G16" s="1" t="s">
        <v>17</v>
      </c>
      <c r="T16" s="15"/>
      <c r="U16" s="15"/>
    </row>
    <row r="17" s="3" customFormat="1" ht="11.25">
      <c r="A17" s="16">
        <f t="shared" si="1"/>
        <v>7</v>
      </c>
      <c r="B17" s="17" t="s">
        <v>23</v>
      </c>
      <c r="C17" s="18" t="s">
        <v>24</v>
      </c>
      <c r="D17" s="19" t="s">
        <v>25</v>
      </c>
      <c r="E17" s="24">
        <v>2.5202239999999998</v>
      </c>
      <c r="G17" s="1" t="s">
        <v>17</v>
      </c>
      <c r="T17" s="15"/>
      <c r="U17" s="15"/>
    </row>
    <row r="18" s="3" customFormat="1" ht="31.5">
      <c r="A18" s="16">
        <f t="shared" si="1"/>
        <v>8</v>
      </c>
      <c r="B18" s="17" t="s">
        <v>105</v>
      </c>
      <c r="C18" s="18" t="s">
        <v>106</v>
      </c>
      <c r="D18" s="19" t="s">
        <v>83</v>
      </c>
      <c r="E18" s="22">
        <v>76.647999999999996</v>
      </c>
      <c r="G18" s="1" t="s">
        <v>17</v>
      </c>
      <c r="T18" s="15"/>
      <c r="U18" s="15"/>
    </row>
    <row r="19" s="3" customFormat="1" ht="21">
      <c r="A19" s="16">
        <f t="shared" si="1"/>
        <v>9</v>
      </c>
      <c r="B19" s="17" t="s">
        <v>107</v>
      </c>
      <c r="C19" s="18" t="s">
        <v>108</v>
      </c>
      <c r="D19" s="19" t="s">
        <v>83</v>
      </c>
      <c r="E19" s="22">
        <v>6.3150000000000004</v>
      </c>
      <c r="G19" s="1" t="s">
        <v>17</v>
      </c>
      <c r="T19" s="15"/>
      <c r="U19" s="15"/>
    </row>
    <row r="20" s="3" customFormat="1" ht="21">
      <c r="A20" s="16">
        <f t="shared" si="1"/>
        <v>10</v>
      </c>
      <c r="B20" s="17" t="s">
        <v>109</v>
      </c>
      <c r="C20" s="18" t="s">
        <v>110</v>
      </c>
      <c r="D20" s="19" t="s">
        <v>56</v>
      </c>
      <c r="E20" s="27">
        <v>3.0800000000000001</v>
      </c>
      <c r="G20" s="1" t="s">
        <v>17</v>
      </c>
      <c r="T20" s="15"/>
      <c r="U20" s="15"/>
    </row>
    <row r="21" s="3" customFormat="1" ht="11.25">
      <c r="A21" s="16">
        <f t="shared" si="1"/>
        <v>11</v>
      </c>
      <c r="B21" s="17" t="s">
        <v>111</v>
      </c>
      <c r="C21" s="18" t="s">
        <v>112</v>
      </c>
      <c r="D21" s="19" t="s">
        <v>20</v>
      </c>
      <c r="E21" s="27">
        <v>0.029999999999999999</v>
      </c>
      <c r="G21" s="1" t="s">
        <v>17</v>
      </c>
      <c r="T21" s="15"/>
      <c r="U21" s="15"/>
    </row>
    <row r="22" s="3" customFormat="1" ht="11.25">
      <c r="A22" s="16">
        <f t="shared" si="1"/>
        <v>12</v>
      </c>
      <c r="B22" s="17" t="s">
        <v>29</v>
      </c>
      <c r="C22" s="18" t="s">
        <v>30</v>
      </c>
      <c r="D22" s="19" t="s">
        <v>20</v>
      </c>
      <c r="E22" s="22">
        <v>0.13200000000000001</v>
      </c>
      <c r="G22" s="1" t="s">
        <v>17</v>
      </c>
      <c r="T22" s="15"/>
      <c r="U22" s="15"/>
    </row>
    <row r="23" s="3" customFormat="1" ht="21">
      <c r="A23" s="16">
        <f t="shared" si="1"/>
        <v>13</v>
      </c>
      <c r="B23" s="17" t="s">
        <v>35</v>
      </c>
      <c r="C23" s="18" t="s">
        <v>36</v>
      </c>
      <c r="D23" s="19" t="s">
        <v>28</v>
      </c>
      <c r="E23" s="23">
        <v>6.0000000000000002e-05</v>
      </c>
      <c r="G23" s="1" t="s">
        <v>17</v>
      </c>
      <c r="T23" s="15"/>
      <c r="U23" s="15"/>
    </row>
    <row r="24" s="3" customFormat="1" ht="21">
      <c r="A24" s="16">
        <f t="shared" si="1"/>
        <v>14</v>
      </c>
      <c r="B24" s="17" t="s">
        <v>113</v>
      </c>
      <c r="C24" s="18" t="s">
        <v>114</v>
      </c>
      <c r="D24" s="19" t="s">
        <v>20</v>
      </c>
      <c r="E24" s="20">
        <v>11.030027199999999</v>
      </c>
      <c r="G24" s="1" t="s">
        <v>17</v>
      </c>
      <c r="T24" s="15"/>
      <c r="U24" s="15"/>
    </row>
    <row r="25" s="3" customFormat="1" ht="11.25">
      <c r="A25" s="16">
        <f t="shared" si="1"/>
        <v>15</v>
      </c>
      <c r="B25" s="17" t="s">
        <v>41</v>
      </c>
      <c r="C25" s="18" t="s">
        <v>42</v>
      </c>
      <c r="D25" s="19" t="s">
        <v>20</v>
      </c>
      <c r="E25" s="20">
        <v>1.1094158000000001</v>
      </c>
      <c r="G25" s="1" t="s">
        <v>17</v>
      </c>
      <c r="T25" s="15"/>
      <c r="U25" s="15"/>
    </row>
    <row r="26" s="3" customFormat="1" ht="11.25">
      <c r="A26" s="16">
        <f t="shared" si="1"/>
        <v>16</v>
      </c>
      <c r="B26" s="17" t="s">
        <v>115</v>
      </c>
      <c r="C26" s="18" t="s">
        <v>116</v>
      </c>
      <c r="D26" s="19" t="s">
        <v>117</v>
      </c>
      <c r="E26" s="22">
        <v>0.034000000000000002</v>
      </c>
      <c r="G26" s="1" t="s">
        <v>17</v>
      </c>
      <c r="T26" s="15"/>
      <c r="U26" s="15"/>
    </row>
    <row r="27" s="3" customFormat="1" ht="11.25">
      <c r="A27" s="16">
        <f t="shared" si="1"/>
        <v>17</v>
      </c>
      <c r="B27" s="17" t="s">
        <v>118</v>
      </c>
      <c r="C27" s="18" t="s">
        <v>119</v>
      </c>
      <c r="D27" s="19" t="s">
        <v>20</v>
      </c>
      <c r="E27" s="27">
        <v>1.1899999999999999</v>
      </c>
      <c r="G27" s="1" t="s">
        <v>17</v>
      </c>
      <c r="T27" s="15"/>
      <c r="U27" s="15"/>
    </row>
    <row r="28" s="3" customFormat="1" ht="21">
      <c r="A28" s="16">
        <f t="shared" si="1"/>
        <v>18</v>
      </c>
      <c r="B28" s="17" t="s">
        <v>120</v>
      </c>
      <c r="C28" s="18" t="s">
        <v>121</v>
      </c>
      <c r="D28" s="19" t="s">
        <v>20</v>
      </c>
      <c r="E28" s="27">
        <v>0.059999999999999998</v>
      </c>
      <c r="G28" s="1" t="s">
        <v>17</v>
      </c>
      <c r="T28" s="15"/>
      <c r="U28" s="15"/>
    </row>
    <row r="29" s="3" customFormat="1" ht="11.25">
      <c r="A29" s="16">
        <f t="shared" si="1"/>
        <v>19</v>
      </c>
      <c r="B29" s="17" t="s">
        <v>122</v>
      </c>
      <c r="C29" s="18" t="s">
        <v>123</v>
      </c>
      <c r="D29" s="19" t="s">
        <v>20</v>
      </c>
      <c r="E29" s="22">
        <v>0.002</v>
      </c>
      <c r="G29" s="1" t="s">
        <v>17</v>
      </c>
      <c r="T29" s="15"/>
      <c r="U29" s="15"/>
    </row>
    <row r="30" s="3" customFormat="1" ht="21">
      <c r="A30" s="16">
        <f t="shared" si="1"/>
        <v>20</v>
      </c>
      <c r="B30" s="17" t="s">
        <v>124</v>
      </c>
      <c r="C30" s="18" t="s">
        <v>125</v>
      </c>
      <c r="D30" s="19" t="s">
        <v>28</v>
      </c>
      <c r="E30" s="22">
        <v>0.0080000000000000002</v>
      </c>
      <c r="G30" s="1" t="s">
        <v>17</v>
      </c>
      <c r="T30" s="15"/>
      <c r="U30" s="15"/>
    </row>
    <row r="31" s="3" customFormat="1" ht="11.25">
      <c r="A31" s="16">
        <f t="shared" si="1"/>
        <v>21</v>
      </c>
      <c r="B31" s="17" t="s">
        <v>126</v>
      </c>
      <c r="C31" s="18" t="s">
        <v>127</v>
      </c>
      <c r="D31" s="19" t="s">
        <v>20</v>
      </c>
      <c r="E31" s="22">
        <v>0.074999999999999997</v>
      </c>
      <c r="G31" s="1" t="s">
        <v>17</v>
      </c>
      <c r="T31" s="15"/>
      <c r="U31" s="15"/>
    </row>
    <row r="32" s="3" customFormat="1" ht="11.25">
      <c r="A32" s="16">
        <f t="shared" si="1"/>
        <v>22</v>
      </c>
      <c r="B32" s="17" t="s">
        <v>128</v>
      </c>
      <c r="C32" s="18" t="s">
        <v>129</v>
      </c>
      <c r="D32" s="19" t="s">
        <v>20</v>
      </c>
      <c r="E32" s="22">
        <v>0.071999999999999995</v>
      </c>
      <c r="G32" s="1" t="s">
        <v>17</v>
      </c>
      <c r="T32" s="15"/>
      <c r="U32" s="15"/>
    </row>
    <row r="33" s="3" customFormat="1" ht="11.25">
      <c r="A33" s="16">
        <f t="shared" si="1"/>
        <v>23</v>
      </c>
      <c r="B33" s="17" t="s">
        <v>130</v>
      </c>
      <c r="C33" s="18" t="s">
        <v>131</v>
      </c>
      <c r="D33" s="19" t="s">
        <v>20</v>
      </c>
      <c r="E33" s="22">
        <v>2.4220000000000002</v>
      </c>
      <c r="G33" s="1" t="s">
        <v>17</v>
      </c>
      <c r="T33" s="15"/>
      <c r="U33" s="15"/>
    </row>
    <row r="34" s="3" customFormat="1" ht="11.25">
      <c r="A34" s="16">
        <f t="shared" si="1"/>
        <v>24</v>
      </c>
      <c r="B34" s="17" t="s">
        <v>132</v>
      </c>
      <c r="C34" s="18" t="s">
        <v>133</v>
      </c>
      <c r="D34" s="19" t="s">
        <v>28</v>
      </c>
      <c r="E34" s="24">
        <v>6.2000000000000003e-05</v>
      </c>
      <c r="G34" s="1" t="s">
        <v>17</v>
      </c>
      <c r="T34" s="15"/>
      <c r="U34" s="15"/>
    </row>
    <row r="35" s="3" customFormat="1" ht="11.25">
      <c r="A35" s="16">
        <f t="shared" si="1"/>
        <v>25</v>
      </c>
      <c r="B35" s="17" t="s">
        <v>134</v>
      </c>
      <c r="C35" s="18" t="s">
        <v>135</v>
      </c>
      <c r="D35" s="19" t="s">
        <v>20</v>
      </c>
      <c r="E35" s="22">
        <v>0.012</v>
      </c>
      <c r="G35" s="1" t="s">
        <v>17</v>
      </c>
      <c r="T35" s="15"/>
      <c r="U35" s="15"/>
    </row>
    <row r="36" s="3" customFormat="1" ht="21">
      <c r="A36" s="16">
        <f t="shared" si="1"/>
        <v>26</v>
      </c>
      <c r="B36" s="17" t="s">
        <v>136</v>
      </c>
      <c r="C36" s="18" t="s">
        <v>137</v>
      </c>
      <c r="D36" s="19" t="s">
        <v>28</v>
      </c>
      <c r="E36" s="24">
        <v>6.7999999999999999e-05</v>
      </c>
      <c r="G36" s="1" t="s">
        <v>17</v>
      </c>
      <c r="T36" s="15"/>
      <c r="U36" s="15"/>
    </row>
    <row r="37" s="3" customFormat="1" ht="11.25">
      <c r="A37" s="16">
        <f t="shared" si="1"/>
        <v>27</v>
      </c>
      <c r="B37" s="17" t="s">
        <v>138</v>
      </c>
      <c r="C37" s="18" t="s">
        <v>139</v>
      </c>
      <c r="D37" s="19" t="s">
        <v>75</v>
      </c>
      <c r="E37" s="25">
        <v>0.59999999999999998</v>
      </c>
      <c r="G37" s="1" t="s">
        <v>17</v>
      </c>
      <c r="T37" s="15"/>
      <c r="U37" s="15"/>
    </row>
    <row r="38" s="3" customFormat="1" ht="11.25">
      <c r="A38" s="16">
        <f t="shared" si="1"/>
        <v>28</v>
      </c>
      <c r="B38" s="17" t="s">
        <v>140</v>
      </c>
      <c r="C38" s="18" t="s">
        <v>141</v>
      </c>
      <c r="D38" s="19" t="s">
        <v>142</v>
      </c>
      <c r="E38" s="25">
        <v>0.20000000000000001</v>
      </c>
      <c r="G38" s="1" t="s">
        <v>17</v>
      </c>
      <c r="T38" s="15"/>
      <c r="U38" s="15"/>
    </row>
    <row r="39" s="3" customFormat="1" ht="11.25">
      <c r="A39" s="16">
        <f t="shared" si="1"/>
        <v>29</v>
      </c>
      <c r="B39" s="17" t="s">
        <v>143</v>
      </c>
      <c r="C39" s="18" t="s">
        <v>144</v>
      </c>
      <c r="D39" s="19" t="s">
        <v>75</v>
      </c>
      <c r="E39" s="27">
        <v>0.12</v>
      </c>
      <c r="G39" s="1" t="s">
        <v>17</v>
      </c>
      <c r="T39" s="15"/>
      <c r="U39" s="15"/>
    </row>
    <row r="40" s="3" customFormat="1" ht="21">
      <c r="A40" s="16">
        <f t="shared" si="1"/>
        <v>30</v>
      </c>
      <c r="B40" s="17" t="s">
        <v>145</v>
      </c>
      <c r="C40" s="18" t="s">
        <v>146</v>
      </c>
      <c r="D40" s="19" t="s">
        <v>20</v>
      </c>
      <c r="E40" s="22">
        <v>0.035999999999999997</v>
      </c>
      <c r="G40" s="1" t="s">
        <v>17</v>
      </c>
      <c r="T40" s="15"/>
      <c r="U40" s="15"/>
    </row>
    <row r="41" s="3" customFormat="1" ht="11.25">
      <c r="A41" s="16">
        <f t="shared" si="1"/>
        <v>31</v>
      </c>
      <c r="B41" s="17" t="s">
        <v>147</v>
      </c>
      <c r="C41" s="18" t="s">
        <v>148</v>
      </c>
      <c r="D41" s="19" t="s">
        <v>117</v>
      </c>
      <c r="E41" s="22">
        <v>0.122</v>
      </c>
      <c r="G41" s="1" t="s">
        <v>17</v>
      </c>
      <c r="T41" s="15"/>
      <c r="U41" s="15"/>
    </row>
    <row r="42" s="3" customFormat="1" ht="11.25">
      <c r="A42" s="16">
        <f t="shared" si="1"/>
        <v>32</v>
      </c>
      <c r="B42" s="17" t="s">
        <v>149</v>
      </c>
      <c r="C42" s="18" t="s">
        <v>150</v>
      </c>
      <c r="D42" s="19" t="s">
        <v>117</v>
      </c>
      <c r="E42" s="22">
        <v>2.395</v>
      </c>
      <c r="G42" s="1" t="s">
        <v>17</v>
      </c>
      <c r="T42" s="15"/>
      <c r="U42" s="15"/>
    </row>
    <row r="43" s="3" customFormat="1" ht="21">
      <c r="A43" s="16">
        <f t="shared" si="1"/>
        <v>33</v>
      </c>
      <c r="B43" s="17" t="s">
        <v>151</v>
      </c>
      <c r="C43" s="18" t="s">
        <v>152</v>
      </c>
      <c r="D43" s="19" t="s">
        <v>75</v>
      </c>
      <c r="E43" s="26">
        <v>30</v>
      </c>
      <c r="G43" s="1" t="s">
        <v>17</v>
      </c>
      <c r="T43" s="15"/>
      <c r="U43" s="15"/>
    </row>
    <row r="44" s="3" customFormat="1" ht="21">
      <c r="A44" s="16">
        <f t="shared" si="1"/>
        <v>34</v>
      </c>
      <c r="B44" s="17" t="s">
        <v>153</v>
      </c>
      <c r="C44" s="18" t="s">
        <v>154</v>
      </c>
      <c r="D44" s="19" t="s">
        <v>75</v>
      </c>
      <c r="E44" s="26">
        <v>20</v>
      </c>
      <c r="G44" s="1" t="s">
        <v>17</v>
      </c>
      <c r="T44" s="15"/>
      <c r="U44" s="15"/>
    </row>
    <row r="45" s="3" customFormat="1" ht="21">
      <c r="A45" s="16">
        <f t="shared" si="1"/>
        <v>35</v>
      </c>
      <c r="B45" s="17" t="s">
        <v>155</v>
      </c>
      <c r="C45" s="18" t="s">
        <v>156</v>
      </c>
      <c r="D45" s="19" t="s">
        <v>75</v>
      </c>
      <c r="E45" s="26">
        <v>4</v>
      </c>
      <c r="G45" s="1" t="s">
        <v>17</v>
      </c>
      <c r="T45" s="15"/>
      <c r="U45" s="15"/>
    </row>
    <row r="46" s="3" customFormat="1" ht="21">
      <c r="A46" s="16">
        <f t="shared" si="1"/>
        <v>36</v>
      </c>
      <c r="B46" s="17" t="s">
        <v>157</v>
      </c>
      <c r="C46" s="18" t="s">
        <v>158</v>
      </c>
      <c r="D46" s="19" t="s">
        <v>83</v>
      </c>
      <c r="E46" s="26">
        <v>20</v>
      </c>
      <c r="G46" s="1" t="s">
        <v>17</v>
      </c>
      <c r="T46" s="15"/>
      <c r="U46" s="15"/>
    </row>
    <row r="47" s="3" customFormat="1" ht="21">
      <c r="A47" s="16">
        <f t="shared" si="1"/>
        <v>37</v>
      </c>
      <c r="B47" s="17" t="s">
        <v>159</v>
      </c>
      <c r="C47" s="18" t="s">
        <v>160</v>
      </c>
      <c r="D47" s="19" t="s">
        <v>83</v>
      </c>
      <c r="E47" s="26">
        <v>20</v>
      </c>
      <c r="G47" s="1" t="s">
        <v>17</v>
      </c>
      <c r="T47" s="15"/>
      <c r="U47" s="15"/>
    </row>
    <row r="48" s="3" customFormat="1" ht="21">
      <c r="A48" s="16">
        <f t="shared" si="1"/>
        <v>38</v>
      </c>
      <c r="B48" s="17" t="s">
        <v>161</v>
      </c>
      <c r="C48" s="18" t="s">
        <v>162</v>
      </c>
      <c r="D48" s="19" t="s">
        <v>83</v>
      </c>
      <c r="E48" s="26">
        <v>20</v>
      </c>
      <c r="G48" s="1" t="s">
        <v>17</v>
      </c>
      <c r="T48" s="15"/>
      <c r="U48" s="15"/>
    </row>
    <row r="49" s="3" customFormat="1" ht="11.25">
      <c r="A49" s="16">
        <f t="shared" si="1"/>
        <v>39</v>
      </c>
      <c r="B49" s="17" t="s">
        <v>163</v>
      </c>
      <c r="C49" s="18" t="s">
        <v>164</v>
      </c>
      <c r="D49" s="19" t="s">
        <v>75</v>
      </c>
      <c r="E49" s="26">
        <v>2</v>
      </c>
      <c r="F49" s="3"/>
      <c r="G49" s="1" t="s">
        <v>17</v>
      </c>
      <c r="Q49" s="3"/>
      <c r="R49" s="3"/>
      <c r="S49" s="3"/>
      <c r="T49" s="15"/>
      <c r="U49" s="15"/>
    </row>
    <row r="50" s="3" customFormat="1" ht="21">
      <c r="A50" s="16">
        <f t="shared" si="1"/>
        <v>40</v>
      </c>
      <c r="B50" s="17" t="s">
        <v>165</v>
      </c>
      <c r="C50" s="18" t="s">
        <v>166</v>
      </c>
      <c r="D50" s="19" t="s">
        <v>75</v>
      </c>
      <c r="E50" s="26">
        <v>7</v>
      </c>
      <c r="F50" s="3"/>
      <c r="G50" s="1" t="s">
        <v>17</v>
      </c>
      <c r="Q50" s="3"/>
      <c r="R50" s="3"/>
      <c r="S50" s="3"/>
      <c r="T50" s="15"/>
      <c r="U50" s="15"/>
    </row>
    <row r="51" s="3" customFormat="1" ht="11.25">
      <c r="A51" s="16">
        <f t="shared" si="1"/>
        <v>41</v>
      </c>
      <c r="B51" s="17" t="s">
        <v>167</v>
      </c>
      <c r="C51" s="18" t="s">
        <v>168</v>
      </c>
      <c r="D51" s="19" t="s">
        <v>117</v>
      </c>
      <c r="E51" s="27">
        <v>0.02</v>
      </c>
      <c r="G51" s="1" t="s">
        <v>17</v>
      </c>
      <c r="T51" s="15"/>
      <c r="U51" s="15"/>
    </row>
    <row r="52" s="3" customFormat="1" ht="11.25">
      <c r="A52" s="16">
        <f t="shared" si="1"/>
        <v>42</v>
      </c>
      <c r="B52" s="17" t="s">
        <v>169</v>
      </c>
      <c r="C52" s="18" t="s">
        <v>170</v>
      </c>
      <c r="D52" s="19" t="s">
        <v>171</v>
      </c>
      <c r="E52" s="25">
        <v>0.29999999999999999</v>
      </c>
      <c r="G52" s="1" t="s">
        <v>17</v>
      </c>
      <c r="T52" s="15"/>
      <c r="U52" s="15"/>
    </row>
    <row r="53" s="3" customFormat="1" ht="11.25">
      <c r="A53" s="16">
        <f t="shared" si="1"/>
        <v>43</v>
      </c>
      <c r="B53" s="17" t="s">
        <v>172</v>
      </c>
      <c r="C53" s="18" t="s">
        <v>173</v>
      </c>
      <c r="D53" s="19" t="s">
        <v>171</v>
      </c>
      <c r="E53" s="27">
        <v>0.23999999999999999</v>
      </c>
      <c r="G53" s="1" t="s">
        <v>17</v>
      </c>
      <c r="T53" s="15"/>
      <c r="U53" s="15"/>
    </row>
    <row r="54" s="3" customFormat="1" ht="11.25">
      <c r="A54" s="16">
        <f t="shared" si="1"/>
        <v>44</v>
      </c>
      <c r="B54" s="17" t="s">
        <v>174</v>
      </c>
      <c r="C54" s="18" t="s">
        <v>175</v>
      </c>
      <c r="D54" s="19" t="s">
        <v>171</v>
      </c>
      <c r="E54" s="25">
        <v>0.29999999999999999</v>
      </c>
      <c r="G54" s="1" t="s">
        <v>17</v>
      </c>
      <c r="T54" s="15"/>
      <c r="U54" s="15"/>
    </row>
    <row r="55" s="3" customFormat="1" ht="11.25">
      <c r="A55" s="16">
        <f t="shared" si="1"/>
        <v>45</v>
      </c>
      <c r="B55" s="17" t="s">
        <v>176</v>
      </c>
      <c r="C55" s="18" t="s">
        <v>177</v>
      </c>
      <c r="D55" s="19" t="s">
        <v>171</v>
      </c>
      <c r="E55" s="27">
        <v>0.23999999999999999</v>
      </c>
      <c r="G55" s="1" t="s">
        <v>17</v>
      </c>
      <c r="T55" s="15"/>
      <c r="U55" s="15"/>
    </row>
    <row r="56" s="3" customFormat="1" ht="11.25">
      <c r="A56" s="16">
        <f t="shared" si="1"/>
        <v>46</v>
      </c>
      <c r="B56" s="17" t="s">
        <v>178</v>
      </c>
      <c r="C56" s="18" t="s">
        <v>179</v>
      </c>
      <c r="D56" s="19" t="s">
        <v>171</v>
      </c>
      <c r="E56" s="27">
        <v>0.029999999999999999</v>
      </c>
      <c r="G56" s="1" t="s">
        <v>17</v>
      </c>
      <c r="T56" s="15"/>
      <c r="U56" s="15"/>
    </row>
    <row r="57" s="3" customFormat="1" ht="21">
      <c r="A57" s="16">
        <f t="shared" si="1"/>
        <v>47</v>
      </c>
      <c r="B57" s="17" t="s">
        <v>180</v>
      </c>
      <c r="C57" s="18" t="s">
        <v>181</v>
      </c>
      <c r="D57" s="19" t="s">
        <v>83</v>
      </c>
      <c r="E57" s="26">
        <v>20</v>
      </c>
      <c r="G57" s="1" t="s">
        <v>17</v>
      </c>
      <c r="T57" s="15"/>
      <c r="U57" s="15"/>
    </row>
    <row r="58" s="3" customFormat="1" ht="11.25">
      <c r="A58" s="12" t="s">
        <v>182</v>
      </c>
      <c r="B58" s="13"/>
      <c r="C58" s="13"/>
      <c r="D58" s="13"/>
      <c r="E58" s="14"/>
      <c r="T58" s="15"/>
      <c r="U58" s="15" t="s">
        <v>182</v>
      </c>
    </row>
    <row r="59" s="3" customFormat="1" ht="21">
      <c r="A59" s="16">
        <f t="shared" si="1"/>
        <v>48</v>
      </c>
      <c r="B59" s="17" t="s">
        <v>183</v>
      </c>
      <c r="C59" s="18" t="s">
        <v>184</v>
      </c>
      <c r="D59" s="19" t="s">
        <v>75</v>
      </c>
      <c r="E59" s="26">
        <v>4</v>
      </c>
      <c r="G59" s="1" t="s">
        <v>17</v>
      </c>
      <c r="T59" s="15"/>
      <c r="U59" s="15"/>
    </row>
    <row r="60" s="3" customFormat="1" ht="21">
      <c r="A60" s="16">
        <f t="shared" si="1"/>
        <v>49</v>
      </c>
      <c r="B60" s="17" t="s">
        <v>185</v>
      </c>
      <c r="C60" s="18" t="s">
        <v>186</v>
      </c>
      <c r="D60" s="19" t="s">
        <v>75</v>
      </c>
      <c r="E60" s="26">
        <v>4</v>
      </c>
      <c r="G60" s="1" t="s">
        <v>17</v>
      </c>
      <c r="T60" s="15"/>
      <c r="U60" s="15"/>
    </row>
    <row r="61" s="3" customFormat="1" ht="21">
      <c r="A61" s="16">
        <f t="shared" si="1"/>
        <v>50</v>
      </c>
      <c r="B61" s="17" t="s">
        <v>187</v>
      </c>
      <c r="C61" s="18" t="s">
        <v>188</v>
      </c>
      <c r="D61" s="19" t="s">
        <v>75</v>
      </c>
      <c r="E61" s="26">
        <v>2</v>
      </c>
      <c r="G61" s="1" t="s">
        <v>17</v>
      </c>
      <c r="T61" s="15"/>
      <c r="U61" s="15"/>
    </row>
    <row r="62" s="3" customFormat="1" ht="21">
      <c r="A62" s="16">
        <f t="shared" si="1"/>
        <v>51</v>
      </c>
      <c r="B62" s="17" t="s">
        <v>189</v>
      </c>
      <c r="C62" s="18" t="s">
        <v>190</v>
      </c>
      <c r="D62" s="19" t="s">
        <v>75</v>
      </c>
      <c r="E62" s="26">
        <v>2</v>
      </c>
      <c r="G62" s="1" t="s">
        <v>17</v>
      </c>
      <c r="T62" s="15"/>
      <c r="U62" s="15"/>
    </row>
    <row r="63" s="3" customFormat="1" ht="13.5" customHeight="1">
      <c r="A63" s="3"/>
      <c r="B63" s="3"/>
      <c r="C63" s="3"/>
      <c r="D63" s="3"/>
      <c r="E63" s="3"/>
      <c r="T63" s="3"/>
      <c r="U63" s="3"/>
    </row>
    <row r="64" ht="10.5" customHeight="1">
      <c r="A64" s="1"/>
      <c r="B64" s="1"/>
      <c r="C64" s="1"/>
      <c r="D64" s="1"/>
      <c r="E64" s="1"/>
      <c r="T64" s="2"/>
      <c r="U64" s="2"/>
    </row>
    <row r="65" ht="10.5" customHeight="1">
      <c r="A65" s="1"/>
      <c r="B65" s="1"/>
      <c r="C65" s="1"/>
      <c r="D65" s="1"/>
      <c r="E65" s="1"/>
      <c r="G65" s="1"/>
      <c r="T65" s="2"/>
      <c r="U65" s="2"/>
    </row>
    <row r="66" ht="10.5" customHeight="1">
      <c r="A66" s="1"/>
      <c r="B66" s="1"/>
      <c r="C66" s="1"/>
      <c r="D66" s="1"/>
      <c r="E66" s="1"/>
      <c r="G66" s="1"/>
      <c r="T66" s="2"/>
      <c r="U66" s="2"/>
    </row>
    <row r="67" ht="10.5" customHeight="1">
      <c r="A67" s="1"/>
      <c r="B67" s="1"/>
      <c r="C67" s="1"/>
      <c r="D67" s="1"/>
      <c r="E67" s="1"/>
      <c r="G67" s="1"/>
      <c r="T67" s="2"/>
      <c r="U67" s="2"/>
    </row>
    <row r="68" ht="10.5" customHeight="1">
      <c r="A68" s="1"/>
      <c r="B68" s="1"/>
      <c r="C68" s="1"/>
      <c r="D68" s="1"/>
      <c r="E68" s="1"/>
      <c r="T68" s="2"/>
      <c r="U68" s="2"/>
    </row>
    <row r="69" ht="10.5" customHeight="1">
      <c r="A69" s="1"/>
      <c r="B69" s="1"/>
      <c r="C69" s="1"/>
      <c r="D69" s="1"/>
      <c r="E69" s="1"/>
      <c r="G69" s="1"/>
      <c r="T69" s="2"/>
      <c r="U69" s="2"/>
    </row>
    <row r="70" ht="10.5" customHeight="1">
      <c r="A70" s="1"/>
      <c r="B70" s="1"/>
      <c r="C70" s="1"/>
      <c r="D70" s="1"/>
      <c r="E70" s="1"/>
      <c r="G70" s="1"/>
      <c r="T70" s="2"/>
      <c r="U70" s="2"/>
    </row>
    <row r="71" ht="10.5" customHeight="1">
      <c r="A71" s="1"/>
      <c r="B71" s="1"/>
      <c r="C71" s="1"/>
      <c r="D71" s="1"/>
      <c r="E71" s="1"/>
      <c r="G71" s="1"/>
      <c r="T71" s="2"/>
      <c r="U71" s="2"/>
    </row>
    <row r="72" ht="10.5" customHeight="1">
      <c r="A72" s="1"/>
      <c r="B72" s="1"/>
      <c r="C72" s="1"/>
      <c r="D72" s="1"/>
      <c r="E72" s="1"/>
      <c r="G72" s="1"/>
      <c r="T72" s="2"/>
      <c r="U72" s="2"/>
    </row>
  </sheetData>
  <mergeCells count="6">
    <mergeCell ref="C3:E3"/>
    <mergeCell ref="C4:E4"/>
    <mergeCell ref="C5:E5"/>
    <mergeCell ref="A9:E9"/>
    <mergeCell ref="A10:E10"/>
    <mergeCell ref="A58:E58"/>
  </mergeCells>
  <printOptions headings="0" gridLines="0"/>
  <pageMargins left="0.39370077848434509" right="0.23622047901153603" top="0.35433071851730297" bottom="0.31496062874793995" header="0.11811023950576802" footer="0.11811023950576802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Бертрам Анна Александровна</dc:creator>
  <cp:revision>2</cp:revision>
  <dcterms:created xsi:type="dcterms:W3CDTF">2024-10-09T00:47:02Z</dcterms:created>
  <dcterms:modified xsi:type="dcterms:W3CDTF">2024-10-29T01:37:05Z</dcterms:modified>
</cp:coreProperties>
</file>