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8" i="2" l="1"/>
  <c r="DR14" i="3"/>
  <c r="EL18" i="2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<sst xmlns="http://schemas.openxmlformats.org/spreadsheetml/2006/main" count="135" uniqueCount="75">
  <si>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</si>
  <si>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</si>
  <si>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</si>
  <si>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</si>
  <si>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</si>
  <si>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</si>
  <si>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</si>
  <si>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</si>
  <si>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</si>
  <si>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</si>
  <si>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</si>
  <si>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</si>
  <si>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</si>
  <si>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</si>
  <si>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</si>
  <si>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</si>
  <si>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</si>
  <si>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</si>
  <si>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</si>
  <si>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</si>
  <si>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</si>
  <si>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</si>
  <si>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</si>
  <si>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</si>
  <si>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</si>
  <si>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</si>
  <si>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</si>
  <si>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</si>
  <si>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</si>
  <si>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</si>
  <si>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</si>
  <si>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</si>
  <si>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</si>
  <si>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</si>
  <si>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</si>
  <si>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</si>
  <si>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</si>
  <si>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</si>
  <si>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</si>
  <si>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</si>
  <si>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</si>
  <si>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</si>
  <si>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</si>
  <si>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</si>
  <si>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</si>
  <si>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</si>
  <si>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</si>
  <si>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</si>
  <si>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</si>
  <si>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</si>
  <si>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</si>
  <si>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</si>
  <si>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</si>
  <si>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</si>
  <si>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</si>
  <si>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</si>
  <si>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</si>
  <si>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</si>
  <si>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</si>
  <si>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</si>
  <si>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</si>
  <si>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</si>
  <si>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</si>
  <si>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февраль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</si>
  <si>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</si>
  <si>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</si>
  <si>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</si>
  <si>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</si>
  <si>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</si>
  <si>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</si>
  <si>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</si>
  <si>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</si>
  <si>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</si>
  <si>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1-28 февраля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</si>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</sst>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1" t="s">
        <v>18</v>
      </c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2" t="s">
        <v>3</v>
      </c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</row>
    <row r="11" spans="1:161" s="11" customFormat="1" ht="15" customHeight="1" x14ac:dyDescent="0.25">
      <c r="BY11" s="14" t="s">
        <v>14</v>
      </c>
      <c r="BZ11" s="45" t="s">
        <v>63</v>
      </c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4">
        <v>20</v>
      </c>
      <c r="CS11" s="44"/>
      <c r="CT11" s="44"/>
      <c r="CU11" s="44"/>
      <c r="CV11" s="43" t="s">
        <v>19</v>
      </c>
      <c r="CW11" s="43"/>
      <c r="CX11" s="43"/>
      <c r="CY11" s="43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6" t="s">
        <v>73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9" t="s">
        <v>5</v>
      </c>
      <c r="B16" s="29"/>
      <c r="C16" s="29"/>
      <c r="D16" s="29"/>
      <c r="E16" s="29"/>
      <c r="F16" s="29" t="s">
        <v>10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6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7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8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9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70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69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72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71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7" customFormat="1" ht="12" x14ac:dyDescent="0.2">
      <c r="A17" s="36">
        <v>1</v>
      </c>
      <c r="B17" s="37"/>
      <c r="C17" s="37"/>
      <c r="D17" s="37"/>
      <c r="E17" s="38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7" customFormat="1" ht="226.5" customHeight="1" x14ac:dyDescent="0.2">
      <c r="A18" s="31"/>
      <c r="B18" s="32"/>
      <c r="C18" s="32"/>
      <c r="D18" s="32"/>
      <c r="E18" s="33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4" t="s">
        <v>17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60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26" t="s">
        <v>74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8"/>
      <c r="CJ18" s="39">
        <v>0.1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9.4407000000000005E-2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5">
        <f>0.011*24*28</f>
        <v>7.3920000000000003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9">
        <f>DR18-DA18-1.890121-0.0033898</f>
        <v>5.4040822000000004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Y7" s="18" t="s">
        <v>21</v>
      </c>
      <c r="BZ7" s="52" t="str">
        <f>стр.1!BZ11</f>
        <v>февраль</v>
      </c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44">
        <v>20</v>
      </c>
      <c r="CS7" s="44"/>
      <c r="CT7" s="44"/>
      <c r="CU7" s="44"/>
      <c r="CV7" s="53" t="str">
        <f>стр.1!CV11</f>
        <v>23</v>
      </c>
      <c r="CW7" s="53"/>
      <c r="CX7" s="53"/>
      <c r="CY7" s="53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9" t="s">
        <v>5</v>
      </c>
      <c r="B12" s="29"/>
      <c r="C12" s="29"/>
      <c r="D12" s="29"/>
      <c r="E12" s="29"/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6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23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24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25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70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69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68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67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36">
        <v>1</v>
      </c>
      <c r="B13" s="37"/>
      <c r="C13" s="37"/>
      <c r="D13" s="37"/>
      <c r="E13" s="38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7" customFormat="1" ht="59.25" customHeight="1" x14ac:dyDescent="0.2">
      <c r="A14" s="31"/>
      <c r="B14" s="32"/>
      <c r="C14" s="32"/>
      <c r="D14" s="32"/>
      <c r="E14" s="33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23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59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7" t="s">
        <v>53</v>
      </c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35">
        <f>стр.1!CJ18</f>
        <v>0.1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8">
        <f>стр.1!DA18</f>
        <v>9.4407000000000005E-2</v>
      </c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35">
        <f>стр.1!DR18</f>
        <v>7.3920000000000003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8">
        <f>стр.1!EL18</f>
        <v>5.4040822000000004</v>
      </c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CH7" s="18" t="s">
        <v>27</v>
      </c>
      <c r="CI7" s="52" t="str">
        <f>стр.1!BZ11</f>
        <v>февраль</v>
      </c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44">
        <v>20</v>
      </c>
      <c r="DB7" s="44"/>
      <c r="DC7" s="44"/>
      <c r="DD7" s="44"/>
      <c r="DE7" s="53" t="str">
        <f>стр.1!CV11</f>
        <v>23</v>
      </c>
      <c r="DF7" s="53"/>
      <c r="DG7" s="53"/>
      <c r="DH7" s="53"/>
      <c r="DI7" s="15" t="s">
        <v>13</v>
      </c>
      <c r="DJ7" s="15"/>
      <c r="DK7" s="15"/>
      <c r="DL7" s="15"/>
    </row>
    <row r="8" spans="1:161" s="19" customFormat="1" ht="11.25" x14ac:dyDescent="0.2">
      <c r="CI8" s="59" t="s">
        <v>12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9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29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6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60">
        <v>1</v>
      </c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2"/>
      <c r="BH13" s="60">
        <v>2</v>
      </c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2"/>
      <c r="CP13" s="60">
        <v>3</v>
      </c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2"/>
      <c r="DX13" s="29" t="s">
        <v>30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6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60" t="s">
        <v>31</v>
      </c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2"/>
      <c r="BH14" s="60" t="s">
        <v>32</v>
      </c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2"/>
      <c r="CP14" s="60" t="s">
        <v>33</v>
      </c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2"/>
      <c r="DX14" s="29" t="s">
        <v>30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6" customFormat="1" ht="36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66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35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34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35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34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35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34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35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7" customFormat="1" ht="12" x14ac:dyDescent="0.2">
      <c r="A16" s="54" t="s">
        <v>36</v>
      </c>
      <c r="B16" s="55"/>
      <c r="C16" s="55"/>
      <c r="D16" s="55"/>
      <c r="E16" s="55"/>
      <c r="F16" s="55"/>
      <c r="G16" s="55"/>
      <c r="H16" s="55"/>
      <c r="I16" s="55"/>
      <c r="J16" s="20"/>
      <c r="K16" s="56" t="str">
        <f>стр.2!W14</f>
        <v>Газопровод-отвод к предприятию ОАО «СК «Агроэнерго»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>
        <f>стр.2!EL14</f>
        <v>5.4040822000000004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 t="s">
        <v>56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8" t="s">
        <v>56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7" t="s">
        <v>56</v>
      </c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 t="s">
        <v>56</v>
      </c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 t="s">
        <v>56</v>
      </c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 t="s">
        <v>56</v>
      </c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 t="s">
        <v>56</v>
      </c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AK17" sqref="AK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Q7" s="18" t="s">
        <v>38</v>
      </c>
      <c r="BR7" s="52" t="str">
        <f>стр.1!BZ11</f>
        <v>февраль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44">
        <v>20</v>
      </c>
      <c r="CK7" s="44"/>
      <c r="CL7" s="44"/>
      <c r="CM7" s="44"/>
      <c r="CN7" s="53" t="str">
        <f>стр.1!CV11</f>
        <v>23</v>
      </c>
      <c r="CO7" s="53"/>
      <c r="CP7" s="53"/>
      <c r="CQ7" s="53"/>
      <c r="CR7" s="15" t="s">
        <v>13</v>
      </c>
      <c r="CV7" s="15"/>
      <c r="CW7" s="15"/>
      <c r="CX7" s="15"/>
    </row>
    <row r="8" spans="1:161" s="19" customFormat="1" ht="11.25" x14ac:dyDescent="0.2">
      <c r="BR8" s="59" t="s">
        <v>12</v>
      </c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9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40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41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42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43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44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57">
        <v>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>
        <v>2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>
        <v>3</v>
      </c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>
        <v>4</v>
      </c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>
        <v>5</v>
      </c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>
        <v>6</v>
      </c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</row>
    <row r="14" spans="1:161" s="17" customFormat="1" ht="123" customHeight="1" x14ac:dyDescent="0.2">
      <c r="A14" s="63" t="s">
        <v>57</v>
      </c>
      <c r="B14" s="63" t="s">
        <v>57</v>
      </c>
      <c r="C14" s="63" t="s">
        <v>57</v>
      </c>
      <c r="D14" s="63" t="s">
        <v>57</v>
      </c>
      <c r="E14" s="63" t="s">
        <v>57</v>
      </c>
      <c r="F14" s="63" t="s">
        <v>57</v>
      </c>
      <c r="G14" s="63" t="s">
        <v>57</v>
      </c>
      <c r="H14" s="63" t="s">
        <v>57</v>
      </c>
      <c r="I14" s="63" t="s">
        <v>57</v>
      </c>
      <c r="J14" s="63" t="s">
        <v>57</v>
      </c>
      <c r="K14" s="63" t="s">
        <v>57</v>
      </c>
      <c r="L14" s="63" t="s">
        <v>57</v>
      </c>
      <c r="M14" s="63" t="s">
        <v>57</v>
      </c>
      <c r="N14" s="63" t="s">
        <v>57</v>
      </c>
      <c r="O14" s="63" t="s">
        <v>57</v>
      </c>
      <c r="P14" s="63" t="s">
        <v>57</v>
      </c>
      <c r="Q14" s="63" t="s">
        <v>57</v>
      </c>
      <c r="R14" s="63" t="s">
        <v>57</v>
      </c>
      <c r="S14" s="63" t="s">
        <v>57</v>
      </c>
      <c r="T14" s="63" t="s">
        <v>57</v>
      </c>
      <c r="U14" s="63" t="s">
        <v>57</v>
      </c>
      <c r="V14" s="63" t="s">
        <v>57</v>
      </c>
      <c r="W14" s="63" t="s">
        <v>58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47" t="s">
        <v>53</v>
      </c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35">
        <f>стр.1!CJ18</f>
        <v>0.1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8">
        <f>BO14</f>
        <v>0.1</v>
      </c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35">
        <f>стр.1!EL18</f>
        <v>5.4040822000000004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pans="1:161" s="17" customFormat="1" ht="16.5" customHeight="1" x14ac:dyDescent="0.2">
      <c r="A15" s="35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B6" sqref="DB6:DQ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8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5" customFormat="1" ht="15.75" x14ac:dyDescent="0.25"/>
    <row r="6" spans="1:161" s="17" customFormat="1" ht="64.5" customHeight="1" x14ac:dyDescent="0.2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49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61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 t="s">
        <v>64</v>
      </c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 t="s">
        <v>62</v>
      </c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 t="s">
        <v>65</v>
      </c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 t="s">
        <v>50</v>
      </c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 t="s">
        <v>51</v>
      </c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7" customFormat="1" ht="12" x14ac:dyDescent="0.2">
      <c r="A7" s="57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v>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>
        <v>3</v>
      </c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>
        <v>4</v>
      </c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>
        <v>5</v>
      </c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>
        <v>6</v>
      </c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>
        <v>7</v>
      </c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>
        <v>8</v>
      </c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</row>
    <row r="8" spans="1:161" s="17" customFormat="1" ht="12" x14ac:dyDescent="0.2">
      <c r="A8" s="34" t="s">
        <v>54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55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48">
        <f>стр.1!DR18-стр.1!EL18</f>
        <v>1.9879178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66" t="s">
        <v>56</v>
      </c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34" t="s">
        <v>56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21" customFormat="1" ht="12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2023-05-05T04:08:31Z</dcterms:modified>
</cp:coreProperties>
</file>